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E:\整理\20251223_HPリリース用_アスベスト\"/>
    </mc:Choice>
  </mc:AlternateContent>
  <xr:revisionPtr revIDLastSave="0" documentId="13_ncr:1_{FE3537C4-EF73-4F52-9704-51DD5F789C48}" xr6:coauthVersionLast="47" xr6:coauthVersionMax="47" xr10:uidLastSave="{00000000-0000-0000-0000-000000000000}"/>
  <workbookProtection workbookAlgorithmName="SHA-512" workbookHashValue="j0i3cR6MmuxmJS6rceixNg75INN3Kxba8UM7hR46wtztlRlKpEiDH646V8kR0misjv8ZPC3Lkj12MJhGYL41xw==" workbookSaltValue="VoCUjSsvvL6D1Ih6CadzDA==" workbookSpinCount="100000" lockStructure="1"/>
  <bookViews>
    <workbookView xWindow="-120" yWindow="-120" windowWidth="29040" windowHeight="15720" xr2:uid="{E60851C0-7865-41D9-A644-C0EE4C2390CA}"/>
  </bookViews>
  <sheets>
    <sheet name="分析依頼書　1" sheetId="1" r:id="rId1"/>
    <sheet name="分析依頼書　2-1(通常様式専用)" sheetId="6" r:id="rId2"/>
    <sheet name="分析依頼書　2-2(厚生労働省様式専用)" sheetId="7" r:id="rId3"/>
    <sheet name="入力チェック" sheetId="2" state="hidden" r:id="rId4"/>
    <sheet name="3.ご依頼内容リスト" sheetId="3" state="hidden" r:id="rId5"/>
    <sheet name="4.送付先・請求先情報リスト" sheetId="4" state="hidden" r:id="rId6"/>
  </sheets>
  <definedNames>
    <definedName name="_xlnm._FilterDatabase" localSheetId="3" hidden="1">入力チェック!$B$20:$N$107</definedName>
    <definedName name="CD" localSheetId="2">'分析依頼書　2-2(厚生労働省様式専用)'!#REF!</definedName>
    <definedName name="CD">'分析依頼書　2-1(通常様式専用)'!#REF!</definedName>
    <definedName name="_xlnm.Print_Area" localSheetId="0">'分析依頼書　1'!$A$1:$AF$82</definedName>
    <definedName name="_xlnm.Print_Area" localSheetId="1">'分析依頼書　2-1(通常様式専用)'!$A$1:$Q$67</definedName>
    <definedName name="_xlnm.Print_Area" localSheetId="2">'分析依頼書　2-2(厚生労働省様式専用)'!$A$1:$P$38</definedName>
    <definedName name="_xlnm.Print_Titles" localSheetId="1">'分析依頼書　2-1(通常様式専用)'!$16:$16</definedName>
    <definedName name="_xlnm.Print_Titles" localSheetId="2">'分析依頼書　2-2(厚生労働省様式専用)'!$17:$17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 i="7" l="1"/>
  <c r="E1" i="7"/>
  <c r="D17" i="2"/>
  <c r="C16" i="2"/>
  <c r="E16" i="2"/>
  <c r="E17" i="2"/>
  <c r="G41" i="1"/>
  <c r="H4" i="2" s="1"/>
  <c r="G40" i="1"/>
  <c r="G4" i="2" s="1"/>
  <c r="C6" i="2"/>
  <c r="D2" i="6"/>
  <c r="D1" i="6"/>
  <c r="C18" i="2"/>
  <c r="M2" i="2" l="1"/>
  <c r="H6" i="2"/>
  <c r="I6" i="2"/>
  <c r="J6" i="2"/>
  <c r="D16" i="2"/>
  <c r="C17" i="2"/>
  <c r="G1" i="3" l="1"/>
  <c r="F4" i="2" l="1"/>
  <c r="I4" i="2"/>
  <c r="D10" i="2" l="1"/>
  <c r="D8" i="2"/>
  <c r="B1" i="3" l="1"/>
  <c r="E10" i="2" l="1"/>
  <c r="F10" i="2"/>
  <c r="G10" i="2"/>
  <c r="H10" i="2"/>
  <c r="E8" i="2"/>
  <c r="F8" i="2"/>
  <c r="G8" i="2"/>
  <c r="H8" i="2"/>
  <c r="C8" i="2"/>
  <c r="C10" i="2"/>
  <c r="G6" i="2"/>
  <c r="F6" i="2"/>
  <c r="E6" i="2"/>
  <c r="C4" i="2"/>
  <c r="M10" i="2" l="1"/>
  <c r="M8" i="2"/>
  <c r="M6" i="2"/>
  <c r="G59" i="1"/>
  <c r="C1" i="4"/>
  <c r="B1" i="4"/>
  <c r="F1" i="3"/>
  <c r="E1" i="3"/>
  <c r="D1" i="3"/>
  <c r="C1" i="3"/>
  <c r="G60" i="1" l="1"/>
  <c r="G62" i="1"/>
  <c r="G61" i="1"/>
  <c r="E4" i="2"/>
  <c r="D4" i="2"/>
  <c r="M4" i="2" l="1"/>
  <c r="S2" i="1" s="1"/>
</calcChain>
</file>

<file path=xl/sharedStrings.xml><?xml version="1.0" encoding="utf-8"?>
<sst xmlns="http://schemas.openxmlformats.org/spreadsheetml/2006/main" count="253" uniqueCount="175">
  <si>
    <t>1.契約同意事項</t>
    <rPh sb="2" eb="4">
      <t>ケイヤク</t>
    </rPh>
    <rPh sb="4" eb="6">
      <t>ドウイ</t>
    </rPh>
    <rPh sb="6" eb="8">
      <t>ジコウ</t>
    </rPh>
    <phoneticPr fontId="2"/>
  </si>
  <si>
    <t>会社名</t>
    <rPh sb="0" eb="3">
      <t>カイシャメイ</t>
    </rPh>
    <phoneticPr fontId="2"/>
  </si>
  <si>
    <t>郵便番号</t>
    <rPh sb="0" eb="4">
      <t>ユウビンバンゴウ</t>
    </rPh>
    <phoneticPr fontId="2"/>
  </si>
  <si>
    <t>住所</t>
    <rPh sb="0" eb="2">
      <t>ジュウショ</t>
    </rPh>
    <phoneticPr fontId="2"/>
  </si>
  <si>
    <t>部署名</t>
    <rPh sb="0" eb="2">
      <t>ブショ</t>
    </rPh>
    <rPh sb="2" eb="3">
      <t>メイ</t>
    </rPh>
    <phoneticPr fontId="2"/>
  </si>
  <si>
    <t>ご担当者様氏名</t>
    <rPh sb="1" eb="5">
      <t>タントウシャサマ</t>
    </rPh>
    <rPh sb="5" eb="7">
      <t>シメイ</t>
    </rPh>
    <phoneticPr fontId="2"/>
  </si>
  <si>
    <t>電話番号</t>
    <rPh sb="0" eb="2">
      <t>デンワ</t>
    </rPh>
    <rPh sb="2" eb="4">
      <t>バンゴウ</t>
    </rPh>
    <phoneticPr fontId="2"/>
  </si>
  <si>
    <t>FAX番号</t>
    <rPh sb="3" eb="5">
      <t>バンゴウ</t>
    </rPh>
    <phoneticPr fontId="2"/>
  </si>
  <si>
    <t>E-MAIL</t>
    <phoneticPr fontId="2"/>
  </si>
  <si>
    <t>必須</t>
    <rPh sb="0" eb="2">
      <t>ヒッス</t>
    </rPh>
    <phoneticPr fontId="2"/>
  </si>
  <si>
    <t>報告書宛名</t>
    <rPh sb="0" eb="3">
      <t>ホウコクショ</t>
    </rPh>
    <rPh sb="3" eb="5">
      <t>アテナ</t>
    </rPh>
    <phoneticPr fontId="2"/>
  </si>
  <si>
    <t>3.ご依頼内容</t>
    <rPh sb="3" eb="5">
      <t>イライ</t>
    </rPh>
    <rPh sb="5" eb="7">
      <t>ナイヨウ</t>
    </rPh>
    <phoneticPr fontId="2"/>
  </si>
  <si>
    <t>4.送付先・請求先情報</t>
    <rPh sb="2" eb="5">
      <t>ソウフサキ</t>
    </rPh>
    <rPh sb="6" eb="8">
      <t>セイキュウ</t>
    </rPh>
    <rPh sb="8" eb="9">
      <t>サキ</t>
    </rPh>
    <rPh sb="9" eb="11">
      <t>ジョウホウ</t>
    </rPh>
    <phoneticPr fontId="2"/>
  </si>
  <si>
    <t>請求先情報</t>
    <rPh sb="0" eb="2">
      <t>セイキュウ</t>
    </rPh>
    <rPh sb="2" eb="3">
      <t>サキ</t>
    </rPh>
    <rPh sb="3" eb="5">
      <t>ジョウホウ</t>
    </rPh>
    <phoneticPr fontId="2"/>
  </si>
  <si>
    <t>5.その他</t>
    <rPh sb="4" eb="5">
      <t>タ</t>
    </rPh>
    <phoneticPr fontId="2"/>
  </si>
  <si>
    <t>試料名</t>
    <rPh sb="0" eb="2">
      <t>シリョウ</t>
    </rPh>
    <rPh sb="2" eb="3">
      <t>メイ</t>
    </rPh>
    <phoneticPr fontId="2"/>
  </si>
  <si>
    <t>№</t>
    <phoneticPr fontId="2"/>
  </si>
  <si>
    <t>上記、契約同意事項を確認しました。内容に同意します。</t>
    <rPh sb="0" eb="2">
      <t>ジョウキ</t>
    </rPh>
    <rPh sb="3" eb="5">
      <t>ケイヤク</t>
    </rPh>
    <rPh sb="5" eb="7">
      <t>ドウイ</t>
    </rPh>
    <rPh sb="7" eb="9">
      <t>ジコウ</t>
    </rPh>
    <rPh sb="10" eb="12">
      <t>カクニン</t>
    </rPh>
    <rPh sb="17" eb="19">
      <t>ナイヨウ</t>
    </rPh>
    <rPh sb="20" eb="22">
      <t>ドウイ</t>
    </rPh>
    <phoneticPr fontId="2"/>
  </si>
  <si>
    <t>本書送付先[E-MAIL]</t>
    <rPh sb="0" eb="2">
      <t>ホンショ</t>
    </rPh>
    <rPh sb="2" eb="4">
      <t>ソウフ</t>
    </rPh>
    <rPh sb="4" eb="5">
      <t>サキ</t>
    </rPh>
    <phoneticPr fontId="2"/>
  </si>
  <si>
    <t>TEL</t>
    <phoneticPr fontId="2"/>
  </si>
  <si>
    <t>FAX</t>
    <phoneticPr fontId="2"/>
  </si>
  <si>
    <t>試料送付先[住所]</t>
    <rPh sb="0" eb="2">
      <t>シリョウ</t>
    </rPh>
    <rPh sb="2" eb="5">
      <t>ソウフサキ</t>
    </rPh>
    <phoneticPr fontId="2"/>
  </si>
  <si>
    <t>〒997-0013　山形県鶴岡市道形町18-17</t>
    <rPh sb="10" eb="19">
      <t>ヤマガタケンツルオカシドウガタマチ</t>
    </rPh>
    <phoneticPr fontId="2"/>
  </si>
  <si>
    <t>0235-24-4427</t>
    <phoneticPr fontId="2"/>
  </si>
  <si>
    <t>ホームページ</t>
    <phoneticPr fontId="2"/>
  </si>
  <si>
    <t>https://riken-ac.com</t>
    <phoneticPr fontId="2"/>
  </si>
  <si>
    <t>2.お客様情報</t>
    <phoneticPr fontId="2"/>
  </si>
  <si>
    <t>会社名</t>
    <phoneticPr fontId="2"/>
  </si>
  <si>
    <t>郵便番号</t>
    <phoneticPr fontId="2"/>
  </si>
  <si>
    <t>住所</t>
    <phoneticPr fontId="2"/>
  </si>
  <si>
    <t>電話番号</t>
    <phoneticPr fontId="2"/>
  </si>
  <si>
    <t>試料取扱　　 [選択]</t>
    <rPh sb="0" eb="2">
      <t>シリョウ</t>
    </rPh>
    <rPh sb="2" eb="4">
      <t>トリアツカイ</t>
    </rPh>
    <phoneticPr fontId="2"/>
  </si>
  <si>
    <t>分析内容</t>
    <phoneticPr fontId="2"/>
  </si>
  <si>
    <t>定性分析方法</t>
    <phoneticPr fontId="2"/>
  </si>
  <si>
    <t>速報納期</t>
    <phoneticPr fontId="2"/>
  </si>
  <si>
    <t>速報方法</t>
    <rPh sb="0" eb="2">
      <t>ソクホウ</t>
    </rPh>
    <rPh sb="2" eb="4">
      <t>ホウホウ</t>
    </rPh>
    <phoneticPr fontId="2"/>
  </si>
  <si>
    <t>メール(PDF)</t>
    <phoneticPr fontId="2"/>
  </si>
  <si>
    <t>試料取扱</t>
    <rPh sb="0" eb="4">
      <t>シリョウトリアツカイ</t>
    </rPh>
    <phoneticPr fontId="2"/>
  </si>
  <si>
    <t>当社処分(保管二ヶ月)</t>
    <rPh sb="0" eb="2">
      <t>トウシャ</t>
    </rPh>
    <rPh sb="2" eb="4">
      <t>ショブン</t>
    </rPh>
    <rPh sb="5" eb="7">
      <t>ホカン</t>
    </rPh>
    <rPh sb="7" eb="10">
      <t>ニカゲツ</t>
    </rPh>
    <phoneticPr fontId="2"/>
  </si>
  <si>
    <t>返却(着払)</t>
    <rPh sb="0" eb="2">
      <t>ヘンキャク</t>
    </rPh>
    <rPh sb="3" eb="5">
      <t>チャクバライ</t>
    </rPh>
    <phoneticPr fontId="2"/>
  </si>
  <si>
    <t>請求先　　　 [選択]</t>
    <rPh sb="0" eb="2">
      <t>セイキュウ</t>
    </rPh>
    <rPh sb="2" eb="3">
      <t>サキ</t>
    </rPh>
    <phoneticPr fontId="2"/>
  </si>
  <si>
    <t>送付先</t>
    <rPh sb="0" eb="3">
      <t>ソウフサキ</t>
    </rPh>
    <phoneticPr fontId="2"/>
  </si>
  <si>
    <t>請求先</t>
    <rPh sb="0" eb="2">
      <t>セイキュウ</t>
    </rPh>
    <rPh sb="2" eb="3">
      <t>サキ</t>
    </rPh>
    <phoneticPr fontId="2"/>
  </si>
  <si>
    <t>最終行</t>
    <rPh sb="0" eb="3">
      <t>サイシュウギョウ</t>
    </rPh>
    <phoneticPr fontId="2"/>
  </si>
  <si>
    <t>担当氏名</t>
    <rPh sb="0" eb="2">
      <t>タントウ</t>
    </rPh>
    <rPh sb="2" eb="4">
      <t>シメイ</t>
    </rPh>
    <phoneticPr fontId="2"/>
  </si>
  <si>
    <t>速報納期</t>
  </si>
  <si>
    <t>速報方法</t>
  </si>
  <si>
    <t>試料取扱</t>
  </si>
  <si>
    <t>宛名</t>
    <rPh sb="0" eb="2">
      <t>アテナ</t>
    </rPh>
    <phoneticPr fontId="2"/>
  </si>
  <si>
    <t>部数</t>
    <rPh sb="0" eb="2">
      <t>ブスウ</t>
    </rPh>
    <phoneticPr fontId="2"/>
  </si>
  <si>
    <t>分析方法</t>
    <phoneticPr fontId="2"/>
  </si>
  <si>
    <t>送付先</t>
    <rPh sb="0" eb="3">
      <t>ソウフサキ</t>
    </rPh>
    <phoneticPr fontId="2"/>
  </si>
  <si>
    <t>請求先</t>
    <rPh sb="0" eb="3">
      <t>セイキュウサキ</t>
    </rPh>
    <phoneticPr fontId="2"/>
  </si>
  <si>
    <t>同上FLG</t>
    <rPh sb="0" eb="2">
      <t>ドウジョウ</t>
    </rPh>
    <phoneticPr fontId="2"/>
  </si>
  <si>
    <t>判定</t>
    <rPh sb="0" eb="2">
      <t>ハンテイ</t>
    </rPh>
    <phoneticPr fontId="2"/>
  </si>
  <si>
    <t>メッセージ</t>
    <phoneticPr fontId="2"/>
  </si>
  <si>
    <t>入力OK</t>
    <rPh sb="0" eb="2">
      <t>ニュウリョク</t>
    </rPh>
    <phoneticPr fontId="2"/>
  </si>
  <si>
    <t>各項目の入力された件数</t>
    <rPh sb="0" eb="3">
      <t>カクコウモク</t>
    </rPh>
    <rPh sb="4" eb="6">
      <t>ニュウリョク</t>
    </rPh>
    <rPh sb="9" eb="11">
      <t>ケンスウ</t>
    </rPh>
    <phoneticPr fontId="2"/>
  </si>
  <si>
    <t>[報告書送付先]と同じ</t>
    <rPh sb="1" eb="4">
      <t>ホウコクショ</t>
    </rPh>
    <phoneticPr fontId="2"/>
  </si>
  <si>
    <t>4.報告書送付先・請求先情報</t>
    <rPh sb="2" eb="5">
      <t>ホウコクショ</t>
    </rPh>
    <rPh sb="5" eb="8">
      <t>ソウフサキ</t>
    </rPh>
    <rPh sb="9" eb="11">
      <t>セイキュウ</t>
    </rPh>
    <rPh sb="11" eb="12">
      <t>サキ</t>
    </rPh>
    <rPh sb="12" eb="14">
      <t>ジョウホウ</t>
    </rPh>
    <phoneticPr fontId="2"/>
  </si>
  <si>
    <t>報告書送付先 [選択]</t>
    <rPh sb="0" eb="3">
      <t>ホウコクショ</t>
    </rPh>
    <rPh sb="3" eb="6">
      <t>ソウフサキ</t>
    </rPh>
    <rPh sb="8" eb="10">
      <t>センタク</t>
    </rPh>
    <phoneticPr fontId="2"/>
  </si>
  <si>
    <t>報告書送付先情報</t>
    <rPh sb="0" eb="3">
      <t>ホウコクショ</t>
    </rPh>
    <rPh sb="3" eb="6">
      <t>ソウフサキ</t>
    </rPh>
    <rPh sb="6" eb="8">
      <t>ジョウホウ</t>
    </rPh>
    <phoneticPr fontId="2"/>
  </si>
  <si>
    <t>定性分析のみ</t>
    <rPh sb="0" eb="4">
      <t>テイセイブンセキ</t>
    </rPh>
    <phoneticPr fontId="2"/>
  </si>
  <si>
    <t>：</t>
    <phoneticPr fontId="2"/>
  </si>
  <si>
    <t>0235-24-4429</t>
    <phoneticPr fontId="2"/>
  </si>
  <si>
    <t>分析方法</t>
    <rPh sb="0" eb="2">
      <t>ブンセキ</t>
    </rPh>
    <rPh sb="2" eb="4">
      <t>ホウホウ</t>
    </rPh>
    <phoneticPr fontId="2"/>
  </si>
  <si>
    <t>分析依頼2</t>
    <rPh sb="0" eb="2">
      <t>ブンセキ</t>
    </rPh>
    <rPh sb="2" eb="4">
      <t>イライ</t>
    </rPh>
    <phoneticPr fontId="2"/>
  </si>
  <si>
    <t>分析依頼1</t>
    <rPh sb="0" eb="2">
      <t>ブンセキ</t>
    </rPh>
    <rPh sb="2" eb="4">
      <t>イライ</t>
    </rPh>
    <phoneticPr fontId="2"/>
  </si>
  <si>
    <t>【分析依頼1シート】契約同意事項に対する同意が行われていません。</t>
    <rPh sb="1" eb="3">
      <t>ブンセキ</t>
    </rPh>
    <rPh sb="3" eb="5">
      <t>イライ</t>
    </rPh>
    <phoneticPr fontId="2"/>
  </si>
  <si>
    <t>【分析依頼1シート】「2.お客様情報」に未入力の必須項目があります。</t>
    <rPh sb="20" eb="23">
      <t>ミニュウリョク</t>
    </rPh>
    <phoneticPr fontId="2"/>
  </si>
  <si>
    <t>【分析依頼1シート】「3.ご依頼内容」に未入力の必須項目があります。</t>
    <phoneticPr fontId="2"/>
  </si>
  <si>
    <t>【分析依頼1シート】「4.報告書送付先・請求先情報」に未入力の必須項目があります。</t>
    <rPh sb="13" eb="16">
      <t>ホウコクショ</t>
    </rPh>
    <phoneticPr fontId="2"/>
  </si>
  <si>
    <t>【分析依頼1シート】「4.報告書送付先・請求先情報」に未入力の必須項目があります。</t>
    <phoneticPr fontId="2"/>
  </si>
  <si>
    <t>※✓がない場合においても、本書と分析試料が届き、特段のご連絡がない場合は契約同意事項に同意したものとみなします。</t>
    <rPh sb="21" eb="22">
      <t>トド</t>
    </rPh>
    <phoneticPr fontId="2"/>
  </si>
  <si>
    <t>指定分析</t>
    <rPh sb="0" eb="2">
      <t>シテイ</t>
    </rPh>
    <rPh sb="2" eb="4">
      <t>ブンセキ</t>
    </rPh>
    <phoneticPr fontId="2"/>
  </si>
  <si>
    <t>報告書様式　 [選択]</t>
    <rPh sb="0" eb="3">
      <t>ホウコクショ</t>
    </rPh>
    <rPh sb="3" eb="5">
      <t>ヨウシキ</t>
    </rPh>
    <phoneticPr fontId="2"/>
  </si>
  <si>
    <t>報告書様式</t>
    <rPh sb="0" eb="5">
      <t>ホウコクショヨウシキ</t>
    </rPh>
    <phoneticPr fontId="2"/>
  </si>
  <si>
    <t>通常様式</t>
    <rPh sb="0" eb="4">
      <t>ツウジョウヨウシキ</t>
    </rPh>
    <phoneticPr fontId="2"/>
  </si>
  <si>
    <t>定性/定量分析※1</t>
    <rPh sb="0" eb="2">
      <t>テイセイ</t>
    </rPh>
    <rPh sb="5" eb="7">
      <t>ブンセキ</t>
    </rPh>
    <phoneticPr fontId="2"/>
  </si>
  <si>
    <t>検体毎の必須が入力されているか</t>
    <rPh sb="0" eb="2">
      <t>ケンタイ</t>
    </rPh>
    <rPh sb="2" eb="3">
      <t>ゴト</t>
    </rPh>
    <rPh sb="4" eb="6">
      <t>ヒッス</t>
    </rPh>
    <rPh sb="7" eb="9">
      <t>ニュウリョク</t>
    </rPh>
    <phoneticPr fontId="2"/>
  </si>
  <si>
    <t>厚生労働省様式(別途費用要)</t>
    <rPh sb="0" eb="7">
      <t>コウセイロウドウショウヨウシキ</t>
    </rPh>
    <phoneticPr fontId="2"/>
  </si>
  <si>
    <t>様式</t>
    <rPh sb="0" eb="2">
      <t>ヨウシキ</t>
    </rPh>
    <phoneticPr fontId="2"/>
  </si>
  <si>
    <t>6.試料情報
2022/1/18時点未使用</t>
    <rPh sb="16" eb="18">
      <t>ジテン</t>
    </rPh>
    <rPh sb="18" eb="21">
      <t>ミシヨウ</t>
    </rPh>
    <phoneticPr fontId="2"/>
  </si>
  <si>
    <t>契約確定は、本書と分析試料が届き、依頼内容と試料の確認が完了し、分析可能と判断された時点となります。</t>
    <rPh sb="0" eb="2">
      <t>ケイヤク</t>
    </rPh>
    <rPh sb="2" eb="4">
      <t>カクテイ</t>
    </rPh>
    <rPh sb="6" eb="7">
      <t>ホン</t>
    </rPh>
    <rPh sb="7" eb="8">
      <t>ショ</t>
    </rPh>
    <rPh sb="9" eb="11">
      <t>ブンセキ</t>
    </rPh>
    <rPh sb="11" eb="13">
      <t>シリョウ</t>
    </rPh>
    <rPh sb="14" eb="15">
      <t>トド</t>
    </rPh>
    <rPh sb="17" eb="19">
      <t>イライ</t>
    </rPh>
    <rPh sb="19" eb="21">
      <t>ナイヨウ</t>
    </rPh>
    <rPh sb="22" eb="24">
      <t>シリョウ</t>
    </rPh>
    <rPh sb="25" eb="27">
      <t>カクニン</t>
    </rPh>
    <rPh sb="28" eb="30">
      <t>カンリョウ</t>
    </rPh>
    <phoneticPr fontId="1"/>
  </si>
  <si>
    <t>・</t>
    <phoneticPr fontId="2"/>
  </si>
  <si>
    <t>その他資料等は有料オプションとなります。</t>
    <rPh sb="5" eb="6">
      <t>トウ</t>
    </rPh>
    <phoneticPr fontId="1"/>
  </si>
  <si>
    <t>契約確定日は、契約確定が午前10時以降となった場合、翌営業日とさせて頂きます。</t>
    <rPh sb="0" eb="2">
      <t>ケイヤク</t>
    </rPh>
    <rPh sb="4" eb="5">
      <t>ヒ</t>
    </rPh>
    <rPh sb="7" eb="9">
      <t>ケイヤク</t>
    </rPh>
    <rPh sb="9" eb="11">
      <t>カクテイ</t>
    </rPh>
    <rPh sb="12" eb="14">
      <t>ゴゼン</t>
    </rPh>
    <rPh sb="16" eb="17">
      <t>ジ</t>
    </rPh>
    <rPh sb="17" eb="19">
      <t>イコウ</t>
    </rPh>
    <rPh sb="26" eb="27">
      <t>ヨク</t>
    </rPh>
    <rPh sb="34" eb="35">
      <t>イタダ</t>
    </rPh>
    <phoneticPr fontId="1"/>
  </si>
  <si>
    <t>分析試料が10検体以上、又は弊社業務受入れ状況により納期の調整をさせて頂く場合がございます。</t>
    <rPh sb="0" eb="2">
      <t>ブンセキ</t>
    </rPh>
    <rPh sb="2" eb="4">
      <t>シリョウ</t>
    </rPh>
    <rPh sb="7" eb="9">
      <t>ケンタイ</t>
    </rPh>
    <rPh sb="9" eb="11">
      <t>イジョウ</t>
    </rPh>
    <rPh sb="12" eb="13">
      <t>マタ</t>
    </rPh>
    <rPh sb="14" eb="16">
      <t>ヘイシャ</t>
    </rPh>
    <rPh sb="16" eb="18">
      <t>ギョウム</t>
    </rPh>
    <rPh sb="18" eb="20">
      <t>ウケイ</t>
    </rPh>
    <rPh sb="21" eb="23">
      <t>ジョウキョウ</t>
    </rPh>
    <rPh sb="26" eb="28">
      <t>ノウキ</t>
    </rPh>
    <rPh sb="29" eb="31">
      <t>チョウセイ</t>
    </rPh>
    <rPh sb="35" eb="36">
      <t>イタダ</t>
    </rPh>
    <rPh sb="37" eb="39">
      <t>バアイ</t>
    </rPh>
    <phoneticPr fontId="1"/>
  </si>
  <si>
    <t>報告書発行部数は2部まで無料です。3部以降、1部につき+1100円(税込)となります。</t>
    <rPh sb="0" eb="3">
      <t>ホウコクショ</t>
    </rPh>
    <rPh sb="3" eb="5">
      <t>ハッコウ</t>
    </rPh>
    <rPh sb="5" eb="7">
      <t>ブスウ</t>
    </rPh>
    <rPh sb="12" eb="14">
      <t>ムリョウ</t>
    </rPh>
    <rPh sb="18" eb="21">
      <t>ブイコウ</t>
    </rPh>
    <rPh sb="23" eb="24">
      <t>ブ</t>
    </rPh>
    <rPh sb="32" eb="33">
      <t>エン</t>
    </rPh>
    <rPh sb="34" eb="36">
      <t>ゼイコミ</t>
    </rPh>
    <phoneticPr fontId="1"/>
  </si>
  <si>
    <t>厚生労働省様式報告書は通常様式と比べ報告書発送が1営業日程遅れる場合がございます。</t>
    <rPh sb="32" eb="34">
      <t>バアイ</t>
    </rPh>
    <phoneticPr fontId="1"/>
  </si>
  <si>
    <t>報告書再発行となった場合、再発行手数料が2200円(税込)となります。</t>
    <rPh sb="0" eb="3">
      <t>ホウコクショ</t>
    </rPh>
    <rPh sb="3" eb="4">
      <t>サイ</t>
    </rPh>
    <rPh sb="4" eb="6">
      <t>ハッコウ</t>
    </rPh>
    <rPh sb="10" eb="12">
      <t>バアイ</t>
    </rPh>
    <rPh sb="13" eb="19">
      <t>サイハッコウテスウリョウ</t>
    </rPh>
    <rPh sb="24" eb="25">
      <t>エン</t>
    </rPh>
    <rPh sb="26" eb="28">
      <t>ゼイコミ</t>
    </rPh>
    <phoneticPr fontId="1"/>
  </si>
  <si>
    <t>分析試料は試験結果報告書発送後二ヶ月間、当社にて保管した後、廃棄させて頂きます。</t>
    <rPh sb="5" eb="12">
      <t>シケンケッカホウコクショ</t>
    </rPh>
    <rPh sb="12" eb="14">
      <t>ハッソウ</t>
    </rPh>
    <rPh sb="18" eb="19">
      <t>カン</t>
    </rPh>
    <rPh sb="20" eb="22">
      <t>トウシャ</t>
    </rPh>
    <rPh sb="24" eb="26">
      <t>ホカン</t>
    </rPh>
    <rPh sb="28" eb="29">
      <t>ノチ</t>
    </rPh>
    <phoneticPr fontId="1"/>
  </si>
  <si>
    <t>ただし、試料量が多い場合には、試料を返却させて頂く場合がございますので、予めご了承下さい。</t>
    <rPh sb="4" eb="6">
      <t>シリョウ</t>
    </rPh>
    <rPh sb="6" eb="7">
      <t>リョウ</t>
    </rPh>
    <rPh sb="8" eb="9">
      <t>オオ</t>
    </rPh>
    <rPh sb="10" eb="12">
      <t>バアイ</t>
    </rPh>
    <rPh sb="15" eb="17">
      <t>シリョウ</t>
    </rPh>
    <rPh sb="18" eb="20">
      <t>ヘンキャク</t>
    </rPh>
    <rPh sb="23" eb="24">
      <t>イタダ</t>
    </rPh>
    <rPh sb="25" eb="27">
      <t>バアイ</t>
    </rPh>
    <rPh sb="36" eb="37">
      <t>アラカジ</t>
    </rPh>
    <rPh sb="39" eb="42">
      <t>リョウショウクダ</t>
    </rPh>
    <phoneticPr fontId="1"/>
  </si>
  <si>
    <t>返却をご希望の場合は予めご連絡下さい。ただし、送料はお客様のご負担となります。</t>
    <rPh sb="13" eb="15">
      <t>レンラク</t>
    </rPh>
    <rPh sb="23" eb="25">
      <t>ソウリョウ</t>
    </rPh>
    <rPh sb="27" eb="29">
      <t>キャクサマ</t>
    </rPh>
    <rPh sb="31" eb="33">
      <t>フタン</t>
    </rPh>
    <phoneticPr fontId="1"/>
  </si>
  <si>
    <t>試料量が少ない場合分析できない場合がございます。予めご確認ください。</t>
    <rPh sb="24" eb="25">
      <t>アラカジ</t>
    </rPh>
    <rPh sb="27" eb="29">
      <t>カクニン</t>
    </rPh>
    <phoneticPr fontId="1"/>
  </si>
  <si>
    <t>15営業日になる場合がございます。予めご了承下さい。</t>
    <rPh sb="17" eb="18">
      <t>アラカジ</t>
    </rPh>
    <rPh sb="20" eb="22">
      <t>リョウショウ</t>
    </rPh>
    <rPh sb="22" eb="23">
      <t>クダ</t>
    </rPh>
    <phoneticPr fontId="2"/>
  </si>
  <si>
    <t>ｱｸﾁﾉﾗｲﾄ、ﾄﾚﾓﾗｲﾄ、ｱﾝｿﾌｨﾗｲﾄが検出された場合、確認試験が必要なため定量値の報告が契約確定日から起算して</t>
    <rPh sb="49" eb="54">
      <t>ケイヤクカクテイビ</t>
    </rPh>
    <phoneticPr fontId="1"/>
  </si>
  <si>
    <t>定量分析の分析方法は、JIS A 1481-3又はJIS A 1481-5(X線回折法)となります。</t>
    <rPh sb="0" eb="2">
      <t>テイリョウ</t>
    </rPh>
    <rPh sb="2" eb="4">
      <t>ブンセキ</t>
    </rPh>
    <rPh sb="5" eb="7">
      <t>ブンセキ</t>
    </rPh>
    <rPh sb="7" eb="9">
      <t>ホウホウ</t>
    </rPh>
    <rPh sb="23" eb="24">
      <t>マタ</t>
    </rPh>
    <rPh sb="39" eb="40">
      <t>セン</t>
    </rPh>
    <rPh sb="40" eb="42">
      <t>カイセツ</t>
    </rPh>
    <phoneticPr fontId="1"/>
  </si>
  <si>
    <t>JIS A 1481-1</t>
    <phoneticPr fontId="2"/>
  </si>
  <si>
    <t>定性分析方法 [選択]</t>
    <rPh sb="0" eb="2">
      <t>テイセイ</t>
    </rPh>
    <rPh sb="2" eb="4">
      <t>ブンセキ</t>
    </rPh>
    <rPh sb="4" eb="6">
      <t>ホウホウ</t>
    </rPh>
    <rPh sb="8" eb="10">
      <t>センタク</t>
    </rPh>
    <phoneticPr fontId="2"/>
  </si>
  <si>
    <t>成果物は、試験結果報告書となります。※JIS A 1481-2法(別途費用要)は分析チャート付き</t>
    <rPh sb="33" eb="37">
      <t>ベットヒヨウ</t>
    </rPh>
    <rPh sb="37" eb="38">
      <t>ヨウ</t>
    </rPh>
    <phoneticPr fontId="1"/>
  </si>
  <si>
    <t>cs_div@riken-asbestos.com</t>
    <phoneticPr fontId="2"/>
  </si>
  <si>
    <t>件名</t>
    <rPh sb="0" eb="2">
      <t>ケンメイ</t>
    </rPh>
    <phoneticPr fontId="2"/>
  </si>
  <si>
    <t>建物名称</t>
    <rPh sb="0" eb="4">
      <t>タテモノメイショウ</t>
    </rPh>
    <phoneticPr fontId="2"/>
  </si>
  <si>
    <t>採取箇所</t>
    <rPh sb="0" eb="4">
      <t>サイシュカショ</t>
    </rPh>
    <phoneticPr fontId="2"/>
  </si>
  <si>
    <t>採取場所住所</t>
    <rPh sb="0" eb="4">
      <t>サイシュバショ</t>
    </rPh>
    <rPh sb="4" eb="6">
      <t>ジュウショ</t>
    </rPh>
    <phoneticPr fontId="2"/>
  </si>
  <si>
    <t>記入例</t>
    <rPh sb="0" eb="3">
      <t>キニュウレイ</t>
    </rPh>
    <phoneticPr fontId="2"/>
  </si>
  <si>
    <t>外壁仕上塗材</t>
    <rPh sb="0" eb="2">
      <t>ガイヘキ</t>
    </rPh>
    <rPh sb="2" eb="4">
      <t>シア</t>
    </rPh>
    <rPh sb="4" eb="6">
      <t>トザイ</t>
    </rPh>
    <phoneticPr fontId="2"/>
  </si>
  <si>
    <t>南側外壁</t>
    <rPh sb="0" eb="2">
      <t>ミナミガワ</t>
    </rPh>
    <rPh sb="2" eb="4">
      <t>ガイヘキ</t>
    </rPh>
    <phoneticPr fontId="2"/>
  </si>
  <si>
    <t>山形県鶴岡市道形町18-17</t>
    <rPh sb="0" eb="3">
      <t>ヤマガタケン</t>
    </rPh>
    <rPh sb="3" eb="6">
      <t>ツルオカシ</t>
    </rPh>
    <rPh sb="6" eb="9">
      <t>ドウガタマチ</t>
    </rPh>
    <phoneticPr fontId="2"/>
  </si>
  <si>
    <t>事務所</t>
    <rPh sb="0" eb="3">
      <t>ジムショ</t>
    </rPh>
    <phoneticPr fontId="2"/>
  </si>
  <si>
    <t>採取日
(年月日)</t>
    <rPh sb="0" eb="3">
      <t>サイシュビ</t>
    </rPh>
    <rPh sb="5" eb="8">
      <t>ネンガッピ</t>
    </rPh>
    <phoneticPr fontId="2"/>
  </si>
  <si>
    <t>〇〇〇ビル</t>
    <phoneticPr fontId="2"/>
  </si>
  <si>
    <t>〇〇〇ビル解体工事</t>
    <phoneticPr fontId="2"/>
  </si>
  <si>
    <t>6.試料情報</t>
  </si>
  <si>
    <t>試料情報の記載方法について</t>
    <rPh sb="0" eb="2">
      <t>シリョウ</t>
    </rPh>
    <rPh sb="2" eb="4">
      <t>ジョウホウ</t>
    </rPh>
    <rPh sb="5" eb="9">
      <t>キサイホウホウ</t>
    </rPh>
    <phoneticPr fontId="2"/>
  </si>
  <si>
    <t>・[分析方法]欄は[定性分析のみ]、または[定性・定量分析]のどちらかをご入力ください。ご入力がない場合は、定性分析のみを行います。</t>
    <rPh sb="2" eb="4">
      <t>ブンセキ</t>
    </rPh>
    <rPh sb="4" eb="6">
      <t>ホウホウ</t>
    </rPh>
    <rPh sb="7" eb="8">
      <t>ラン</t>
    </rPh>
    <rPh sb="10" eb="14">
      <t>テイセイブンセキ</t>
    </rPh>
    <rPh sb="22" eb="24">
      <t>テイセイ</t>
    </rPh>
    <rPh sb="25" eb="29">
      <t>テイリョウブンセキ</t>
    </rPh>
    <rPh sb="37" eb="39">
      <t>ニュウリョク</t>
    </rPh>
    <rPh sb="45" eb="47">
      <t>ニュウリョク</t>
    </rPh>
    <phoneticPr fontId="2"/>
  </si>
  <si>
    <t>定性分析のみ</t>
    <rPh sb="0" eb="4">
      <t>テイセイブンセキ</t>
    </rPh>
    <phoneticPr fontId="2"/>
  </si>
  <si>
    <t>定性・定量分析</t>
    <rPh sb="0" eb="2">
      <t>テイセイ</t>
    </rPh>
    <rPh sb="3" eb="5">
      <t>テイリョウ</t>
    </rPh>
    <rPh sb="5" eb="7">
      <t>ブンセキ</t>
    </rPh>
    <phoneticPr fontId="2"/>
  </si>
  <si>
    <t>分析方法 ※2025年3月　追記</t>
    <rPh sb="0" eb="2">
      <t>ブンセキ</t>
    </rPh>
    <rPh sb="2" eb="4">
      <t>ホウホウ</t>
    </rPh>
    <rPh sb="10" eb="11">
      <t>ネン</t>
    </rPh>
    <rPh sb="12" eb="13">
      <t>ガツ</t>
    </rPh>
    <rPh sb="14" eb="16">
      <t>ツイキ</t>
    </rPh>
    <phoneticPr fontId="2"/>
  </si>
  <si>
    <t>(株)理研分析センター</t>
    <rPh sb="0" eb="7">
      <t>カブシキガイシャリケンブンセキ</t>
    </rPh>
    <phoneticPr fontId="2"/>
  </si>
  <si>
    <t>採取者情報
(会社名、氏名、資格名)</t>
    <rPh sb="7" eb="10">
      <t>カイシャメイ</t>
    </rPh>
    <rPh sb="11" eb="13">
      <t>シメイ</t>
    </rPh>
    <rPh sb="14" eb="17">
      <t>シカクメイ</t>
    </rPh>
    <phoneticPr fontId="2"/>
  </si>
  <si>
    <t>理研　太郎</t>
    <rPh sb="0" eb="2">
      <t>リケン</t>
    </rPh>
    <rPh sb="3" eb="5">
      <t>タロウ</t>
    </rPh>
    <phoneticPr fontId="2"/>
  </si>
  <si>
    <t>選択してください</t>
    <rPh sb="0" eb="2">
      <t>センタク</t>
    </rPh>
    <phoneticPr fontId="2"/>
  </si>
  <si>
    <t>②詳細情報</t>
    <rPh sb="1" eb="3">
      <t>ショウサイ</t>
    </rPh>
    <rPh sb="3" eb="5">
      <t>ジョウホウ</t>
    </rPh>
    <phoneticPr fontId="2"/>
  </si>
  <si>
    <r>
      <t>①分析方法　</t>
    </r>
    <r>
      <rPr>
        <b/>
        <sz val="11"/>
        <color rgb="FFFF0000"/>
        <rFont val="ＭＳ 明朝"/>
        <family val="1"/>
        <charset val="128"/>
      </rPr>
      <t>※必須</t>
    </r>
    <rPh sb="1" eb="3">
      <t>ブンセキ</t>
    </rPh>
    <rPh sb="3" eb="5">
      <t>ホウホウ</t>
    </rPh>
    <rPh sb="7" eb="9">
      <t>ヒッス</t>
    </rPh>
    <phoneticPr fontId="2"/>
  </si>
  <si>
    <r>
      <t xml:space="preserve">試料名(建材名等)
</t>
    </r>
    <r>
      <rPr>
        <sz val="11"/>
        <color rgb="FFFF0000"/>
        <rFont val="ＭＳ 明朝"/>
        <family val="1"/>
        <charset val="128"/>
      </rPr>
      <t>※</t>
    </r>
    <r>
      <rPr>
        <b/>
        <sz val="11"/>
        <color rgb="FFFF0000"/>
        <rFont val="ＭＳ 明朝"/>
        <family val="1"/>
        <charset val="128"/>
      </rPr>
      <t>必須</t>
    </r>
    <rPh sb="0" eb="3">
      <t>シリョウメイ</t>
    </rPh>
    <rPh sb="4" eb="7">
      <t>ケンザイメイ</t>
    </rPh>
    <rPh sb="7" eb="8">
      <t>トウ</t>
    </rPh>
    <rPh sb="11" eb="13">
      <t>ヒッス</t>
    </rPh>
    <phoneticPr fontId="2"/>
  </si>
  <si>
    <t>　</t>
    <phoneticPr fontId="2"/>
  </si>
  <si>
    <t>一般建築物石綿含有建材調査者</t>
    <phoneticPr fontId="2"/>
  </si>
  <si>
    <t>6.試料情報</t>
    <phoneticPr fontId="2"/>
  </si>
  <si>
    <r>
      <t>・</t>
    </r>
    <r>
      <rPr>
        <b/>
        <sz val="11"/>
        <color theme="1"/>
        <rFont val="ＭＳ 明朝"/>
        <family val="1"/>
        <charset val="128"/>
      </rPr>
      <t>[分析方法]、［試料名(建材名等)]欄</t>
    </r>
    <r>
      <rPr>
        <sz val="11"/>
        <color theme="1"/>
        <rFont val="ＭＳ 明朝"/>
        <family val="1"/>
        <charset val="128"/>
      </rPr>
      <t>は、必須項目になります。その他の項目は任意となりますのでわかる範囲でご入力ください。</t>
    </r>
    <rPh sb="2" eb="6">
      <t>ブンセキホウホウ</t>
    </rPh>
    <rPh sb="9" eb="12">
      <t>シリョウメイ</t>
    </rPh>
    <rPh sb="13" eb="16">
      <t>ケンザイメイ</t>
    </rPh>
    <rPh sb="16" eb="17">
      <t>トウ</t>
    </rPh>
    <rPh sb="19" eb="20">
      <t>ラン</t>
    </rPh>
    <rPh sb="22" eb="26">
      <t>ヒッスコウモク</t>
    </rPh>
    <rPh sb="34" eb="35">
      <t>タ</t>
    </rPh>
    <rPh sb="36" eb="38">
      <t>コウモク</t>
    </rPh>
    <rPh sb="39" eb="41">
      <t>ニンイ</t>
    </rPh>
    <rPh sb="51" eb="53">
      <t>ハンイ</t>
    </rPh>
    <rPh sb="55" eb="57">
      <t>ニュウリョク</t>
    </rPh>
    <phoneticPr fontId="2"/>
  </si>
  <si>
    <t>建物
用途</t>
    <phoneticPr fontId="2"/>
  </si>
  <si>
    <t>建物
施工年</t>
    <phoneticPr fontId="2"/>
  </si>
  <si>
    <t>採取等指示(判断)者情報
(会社名、氏名、資格名)</t>
    <phoneticPr fontId="2"/>
  </si>
  <si>
    <r>
      <t xml:space="preserve">試料名(建材名等)
</t>
    </r>
    <r>
      <rPr>
        <sz val="10"/>
        <color rgb="FFFF0000"/>
        <rFont val="ＭＳ 明朝"/>
        <family val="1"/>
        <charset val="128"/>
      </rPr>
      <t>※</t>
    </r>
    <r>
      <rPr>
        <b/>
        <sz val="10"/>
        <color rgb="FFFF0000"/>
        <rFont val="ＭＳ 明朝"/>
        <family val="1"/>
        <charset val="128"/>
      </rPr>
      <t>必須</t>
    </r>
  </si>
  <si>
    <t>昭和
〇〇年</t>
    <phoneticPr fontId="2"/>
  </si>
  <si>
    <t>[ご依頼者様情報]と同じ</t>
    <rPh sb="2" eb="5">
      <t>イライシャ</t>
    </rPh>
    <rPh sb="5" eb="6">
      <t>サマ</t>
    </rPh>
    <rPh sb="6" eb="8">
      <t>ジョウホウ</t>
    </rPh>
    <rPh sb="10" eb="11">
      <t>オナ</t>
    </rPh>
    <phoneticPr fontId="2"/>
  </si>
  <si>
    <t>[ご依頼者様情報]と異なる</t>
    <rPh sb="2" eb="5">
      <t>イライシャ</t>
    </rPh>
    <rPh sb="5" eb="6">
      <t>サマ</t>
    </rPh>
    <phoneticPr fontId="2"/>
  </si>
  <si>
    <t>[ご依頼者様情報]と同じ</t>
    <rPh sb="2" eb="5">
      <t>イライシャ</t>
    </rPh>
    <phoneticPr fontId="2"/>
  </si>
  <si>
    <t>[ご依頼者様情報]、[報告書送付先]と異なる</t>
    <rPh sb="2" eb="5">
      <t>イライシャ</t>
    </rPh>
    <rPh sb="11" eb="14">
      <t>ホウコクショ</t>
    </rPh>
    <phoneticPr fontId="2"/>
  </si>
  <si>
    <r>
      <rPr>
        <sz val="9.5"/>
        <color theme="1"/>
        <rFont val="ＭＳ 明朝"/>
        <family val="1"/>
        <charset val="128"/>
      </rPr>
      <t>連絡事項、特記事項など</t>
    </r>
    <r>
      <rPr>
        <sz val="10"/>
        <color theme="1"/>
        <rFont val="ＭＳ 明朝"/>
        <family val="1"/>
        <charset val="128"/>
      </rPr>
      <t xml:space="preserve">
</t>
    </r>
    <r>
      <rPr>
        <sz val="9"/>
        <color theme="1"/>
        <rFont val="ＭＳ 明朝"/>
        <family val="1"/>
        <charset val="128"/>
      </rPr>
      <t>※試料返却先住所がご依頼者様情報の住所と異なる場合など</t>
    </r>
    <rPh sb="0" eb="2">
      <t>レンラク</t>
    </rPh>
    <rPh sb="2" eb="4">
      <t>ジコウ</t>
    </rPh>
    <rPh sb="5" eb="7">
      <t>トッキ</t>
    </rPh>
    <rPh sb="7" eb="9">
      <t>ジコウ</t>
    </rPh>
    <rPh sb="22" eb="26">
      <t>イライシャサマ</t>
    </rPh>
    <rPh sb="26" eb="28">
      <t>ジョウホウ</t>
    </rPh>
    <phoneticPr fontId="2"/>
  </si>
  <si>
    <t>　</t>
    <phoneticPr fontId="2"/>
  </si>
  <si>
    <t>理研　花子</t>
    <rPh sb="0" eb="2">
      <t>リケン</t>
    </rPh>
    <rPh sb="3" eb="5">
      <t>ハナコ</t>
    </rPh>
    <phoneticPr fontId="2"/>
  </si>
  <si>
    <r>
      <t>6.試料情報　</t>
    </r>
    <r>
      <rPr>
        <b/>
        <sz val="12"/>
        <color rgb="FFFF0000"/>
        <rFont val="ＭＳ 明朝"/>
        <family val="1"/>
        <charset val="128"/>
      </rPr>
      <t>※別シートに記載</t>
    </r>
    <rPh sb="2" eb="4">
      <t>シリョウ</t>
    </rPh>
    <rPh sb="4" eb="6">
      <t>ジョウホウ</t>
    </rPh>
    <rPh sb="8" eb="9">
      <t>ベツ</t>
    </rPh>
    <rPh sb="13" eb="15">
      <t>キサイ</t>
    </rPh>
    <phoneticPr fontId="2"/>
  </si>
  <si>
    <r>
      <t>2.ご依頼者様情報　</t>
    </r>
    <r>
      <rPr>
        <b/>
        <sz val="10"/>
        <rFont val="ＭＳ 明朝"/>
        <family val="1"/>
        <charset val="128"/>
      </rPr>
      <t>※報告書の宛名がご依頼者様情報と異なる場合は、3.ご依頼内容の報告書宛名欄にご記入ください</t>
    </r>
    <rPh sb="3" eb="6">
      <t>イライシャ</t>
    </rPh>
    <rPh sb="6" eb="7">
      <t>サマ</t>
    </rPh>
    <rPh sb="7" eb="9">
      <t>ジョウホウ</t>
    </rPh>
    <rPh sb="11" eb="14">
      <t>ホウコクショ</t>
    </rPh>
    <rPh sb="15" eb="17">
      <t>アテナ</t>
    </rPh>
    <rPh sb="19" eb="23">
      <t>イライシャサマ</t>
    </rPh>
    <rPh sb="23" eb="25">
      <t>ジョウホウ</t>
    </rPh>
    <rPh sb="26" eb="27">
      <t>コト</t>
    </rPh>
    <rPh sb="29" eb="31">
      <t>バアイ</t>
    </rPh>
    <rPh sb="36" eb="40">
      <t>イライナイヨウ</t>
    </rPh>
    <rPh sb="41" eb="44">
      <t>ホウコクショ</t>
    </rPh>
    <rPh sb="44" eb="46">
      <t>アテナ</t>
    </rPh>
    <rPh sb="46" eb="47">
      <t>ラン</t>
    </rPh>
    <rPh sb="49" eb="51">
      <t>キニュウ</t>
    </rPh>
    <phoneticPr fontId="2"/>
  </si>
  <si>
    <r>
      <t>ご記入ください。</t>
    </r>
    <r>
      <rPr>
        <b/>
        <u/>
        <sz val="10"/>
        <rFont val="ＭＳ 明朝"/>
        <family val="1"/>
        <charset val="128"/>
      </rPr>
      <t>「厚生労働省様式(別途費用発生)」</t>
    </r>
    <r>
      <rPr>
        <u/>
        <sz val="10"/>
        <rFont val="ＭＳ 明朝"/>
        <family val="1"/>
        <charset val="128"/>
      </rPr>
      <t>を選択された場合は、入力項目が異なるため</t>
    </r>
    <r>
      <rPr>
        <b/>
        <u/>
        <sz val="10"/>
        <rFont val="ＭＳ 明朝"/>
        <family val="1"/>
        <charset val="128"/>
      </rPr>
      <t>「分析依頼書　2-2」</t>
    </r>
    <rPh sb="9" eb="14">
      <t>コウセイロウドウショウ</t>
    </rPh>
    <rPh sb="14" eb="16">
      <t>ヨウシキ</t>
    </rPh>
    <rPh sb="17" eb="19">
      <t>ベット</t>
    </rPh>
    <rPh sb="19" eb="21">
      <t>ヒヨウ</t>
    </rPh>
    <rPh sb="21" eb="23">
      <t>ハッセイ</t>
    </rPh>
    <rPh sb="26" eb="28">
      <t>センタク</t>
    </rPh>
    <rPh sb="31" eb="33">
      <t>バアイ</t>
    </rPh>
    <rPh sb="35" eb="37">
      <t>ニュウリョク</t>
    </rPh>
    <rPh sb="37" eb="39">
      <t>コウモク</t>
    </rPh>
    <rPh sb="40" eb="41">
      <t>コト</t>
    </rPh>
    <rPh sb="46" eb="48">
      <t>ブンセキ</t>
    </rPh>
    <rPh sb="48" eb="51">
      <t>イライショ</t>
    </rPh>
    <phoneticPr fontId="2"/>
  </si>
  <si>
    <t>シートをご記入ください。</t>
    <rPh sb="5" eb="7">
      <t>キニュウ</t>
    </rPh>
    <phoneticPr fontId="2"/>
  </si>
  <si>
    <t>アスベスト分析依頼書２-１</t>
    <phoneticPr fontId="2"/>
  </si>
  <si>
    <t>アスベスト分析依頼書２-２</t>
    <phoneticPr fontId="2"/>
  </si>
  <si>
    <t>アスベスト分析依頼書シート１</t>
    <rPh sb="5" eb="7">
      <t>ブンセキ</t>
    </rPh>
    <rPh sb="7" eb="9">
      <t>イライ</t>
    </rPh>
    <rPh sb="9" eb="10">
      <t>ショ</t>
    </rPh>
    <phoneticPr fontId="2"/>
  </si>
  <si>
    <r>
      <t>試料情報について、3.ご依頼内容にて報告書様式欄に</t>
    </r>
    <r>
      <rPr>
        <b/>
        <u/>
        <sz val="10"/>
        <rFont val="ＭＳ 明朝"/>
        <family val="1"/>
        <charset val="128"/>
      </rPr>
      <t>「通常様式」を</t>
    </r>
    <r>
      <rPr>
        <u/>
        <sz val="10"/>
        <rFont val="ＭＳ 明朝"/>
        <family val="1"/>
        <charset val="128"/>
      </rPr>
      <t>選択された場合は、</t>
    </r>
    <r>
      <rPr>
        <b/>
        <u/>
        <sz val="10"/>
        <rFont val="ＭＳ 明朝"/>
        <family val="1"/>
        <charset val="128"/>
      </rPr>
      <t>「分析依頼書 2-1」シート</t>
    </r>
    <r>
      <rPr>
        <sz val="10"/>
        <rFont val="ＭＳ 明朝"/>
        <family val="1"/>
        <charset val="128"/>
      </rPr>
      <t>を</t>
    </r>
    <rPh sb="0" eb="2">
      <t>シリョウ</t>
    </rPh>
    <rPh sb="2" eb="4">
      <t>ジョウホウ</t>
    </rPh>
    <rPh sb="12" eb="16">
      <t>イライナイヨウ</t>
    </rPh>
    <rPh sb="18" eb="21">
      <t>ホウコクショ</t>
    </rPh>
    <rPh sb="21" eb="23">
      <t>ヨウシキ</t>
    </rPh>
    <rPh sb="23" eb="24">
      <t>ラン</t>
    </rPh>
    <rPh sb="26" eb="30">
      <t>ツウジョウヨウシキ</t>
    </rPh>
    <rPh sb="32" eb="34">
      <t>センタク</t>
    </rPh>
    <rPh sb="37" eb="39">
      <t>バアイ</t>
    </rPh>
    <rPh sb="42" eb="44">
      <t>ブンセキ</t>
    </rPh>
    <rPh sb="44" eb="47">
      <t>イライショ</t>
    </rPh>
    <phoneticPr fontId="2"/>
  </si>
  <si>
    <t>定量分析を実施した場合は、別途費用が発生いたします。</t>
    <rPh sb="0" eb="4">
      <t>テイリョウブンセキ</t>
    </rPh>
    <rPh sb="5" eb="7">
      <t>ジッシ</t>
    </rPh>
    <rPh sb="9" eb="11">
      <t>バアイ</t>
    </rPh>
    <rPh sb="13" eb="15">
      <t>ベット</t>
    </rPh>
    <rPh sb="15" eb="17">
      <t>ヒヨウ</t>
    </rPh>
    <rPh sb="18" eb="20">
      <t>ハッセイ</t>
    </rPh>
    <phoneticPr fontId="2"/>
  </si>
  <si>
    <r>
      <t>　[定性・定量分析]は定性分析を行い、アスベスト含有ありの場合のみ、定量分析※を行います。　</t>
    </r>
    <r>
      <rPr>
        <sz val="10"/>
        <color theme="1"/>
        <rFont val="ＭＳ 明朝"/>
        <family val="1"/>
        <charset val="128"/>
      </rPr>
      <t>※定量分析を実施した場合は、別途費用が発生します。</t>
    </r>
    <rPh sb="47" eb="51">
      <t>テイリョウブンセキ</t>
    </rPh>
    <rPh sb="52" eb="54">
      <t>ジッシ</t>
    </rPh>
    <rPh sb="56" eb="58">
      <t>バアイ</t>
    </rPh>
    <rPh sb="60" eb="62">
      <t>ベット</t>
    </rPh>
    <rPh sb="62" eb="64">
      <t>ヒヨウ</t>
    </rPh>
    <rPh sb="65" eb="67">
      <t>ハッセイ</t>
    </rPh>
    <phoneticPr fontId="2"/>
  </si>
  <si>
    <r>
      <t xml:space="preserve">1.契約同意事項 </t>
    </r>
    <r>
      <rPr>
        <sz val="9"/>
        <color theme="1"/>
        <rFont val="ＭＳ 明朝"/>
        <family val="1"/>
        <charset val="128"/>
      </rPr>
      <t>(※令和7年7月 更新)</t>
    </r>
    <rPh sb="2" eb="4">
      <t>ケイヤク</t>
    </rPh>
    <rPh sb="4" eb="6">
      <t>ドウイ</t>
    </rPh>
    <rPh sb="6" eb="8">
      <t>ジコウ</t>
    </rPh>
    <phoneticPr fontId="2"/>
  </si>
  <si>
    <t>特急納期については別途費用が発生いたしますので、納期・価格については営業担当へご連絡下さい。</t>
    <rPh sb="2" eb="4">
      <t>ノウキ</t>
    </rPh>
    <rPh sb="42" eb="43">
      <t>クダ</t>
    </rPh>
    <phoneticPr fontId="1"/>
  </si>
  <si>
    <t>報告書は「2.ご依頼者様情報」に記載されたご連絡先に報告となります。ご希望がある場合は予めご連絡下さい。</t>
    <rPh sb="0" eb="3">
      <t>ホウコクショ</t>
    </rPh>
    <rPh sb="8" eb="12">
      <t>イライシャサマ</t>
    </rPh>
    <rPh sb="12" eb="14">
      <t>ジョウホウ</t>
    </rPh>
    <rPh sb="16" eb="18">
      <t>キサイ</t>
    </rPh>
    <rPh sb="22" eb="25">
      <t>レンラクサキ</t>
    </rPh>
    <rPh sb="26" eb="28">
      <t>ホウコク</t>
    </rPh>
    <phoneticPr fontId="1"/>
  </si>
  <si>
    <t>報告納期　　 [選択]</t>
    <rPh sb="0" eb="2">
      <t>ホウコク</t>
    </rPh>
    <rPh sb="2" eb="4">
      <t>ノウキ</t>
    </rPh>
    <phoneticPr fontId="2"/>
  </si>
  <si>
    <t>報告方法　　 [選択]</t>
    <rPh sb="0" eb="2">
      <t>ホウコク</t>
    </rPh>
    <rPh sb="2" eb="4">
      <t>ホウホウ</t>
    </rPh>
    <phoneticPr fontId="2"/>
  </si>
  <si>
    <t>報告書部数(紙面)</t>
    <rPh sb="0" eb="3">
      <t>ホウコクショ</t>
    </rPh>
    <rPh sb="3" eb="5">
      <t>ブスウ</t>
    </rPh>
    <rPh sb="6" eb="8">
      <t>シメン</t>
    </rPh>
    <phoneticPr fontId="2"/>
  </si>
  <si>
    <t>報告方法にFAXをご希望された場合は、報告は結果一覧での報告となります。(報告書(紙面)は、後日送付いたします。)</t>
    <rPh sb="0" eb="4">
      <t>ホウコクホウホウ</t>
    </rPh>
    <rPh sb="10" eb="12">
      <t>キボウ</t>
    </rPh>
    <rPh sb="15" eb="17">
      <t>バアイ</t>
    </rPh>
    <rPh sb="19" eb="21">
      <t>ホウコク</t>
    </rPh>
    <rPh sb="22" eb="24">
      <t>ケッカ</t>
    </rPh>
    <rPh sb="24" eb="26">
      <t>イチラン</t>
    </rPh>
    <rPh sb="28" eb="30">
      <t>ホウコク</t>
    </rPh>
    <rPh sb="37" eb="40">
      <t>ホウコクショ</t>
    </rPh>
    <rPh sb="41" eb="43">
      <t>シメン</t>
    </rPh>
    <rPh sb="46" eb="48">
      <t>ゴジツ</t>
    </rPh>
    <rPh sb="48" eb="50">
      <t>ソウフ</t>
    </rPh>
    <phoneticPr fontId="1"/>
  </si>
  <si>
    <r>
      <t>[契約の同意]</t>
    </r>
    <r>
      <rPr>
        <u/>
        <sz val="12"/>
        <color theme="1"/>
        <rFont val="ＭＳ 明朝"/>
        <family val="1"/>
        <charset val="128"/>
      </rPr>
      <t>　※上記ご同意頂ける場合、下記□に✓をお願い致します。</t>
    </r>
    <rPh sb="1" eb="3">
      <t>ケイヤク</t>
    </rPh>
    <rPh sb="4" eb="6">
      <t>ドウイ</t>
    </rPh>
    <rPh sb="9" eb="11">
      <t>ジョウキ</t>
    </rPh>
    <rPh sb="12" eb="14">
      <t>ドウイ</t>
    </rPh>
    <rPh sb="14" eb="15">
      <t>イタダ</t>
    </rPh>
    <rPh sb="17" eb="19">
      <t>バアイ</t>
    </rPh>
    <rPh sb="20" eb="22">
      <t>カキ</t>
    </rPh>
    <rPh sb="27" eb="28">
      <t>ネガイ</t>
    </rPh>
    <rPh sb="29" eb="30">
      <t>タ</t>
    </rPh>
    <phoneticPr fontId="2"/>
  </si>
  <si>
    <t>)</t>
    <phoneticPr fontId="2"/>
  </si>
  <si>
    <t>(見積No.</t>
    <phoneticPr fontId="2"/>
  </si>
  <si>
    <t>JIS A 1481-2(※事前にご相談ください。)</t>
    <rPh sb="14" eb="16">
      <t>ジゼン</t>
    </rPh>
    <rPh sb="18" eb="20">
      <t>ソウダン</t>
    </rPh>
    <phoneticPr fontId="2"/>
  </si>
  <si>
    <t>)日納期</t>
    <phoneticPr fontId="2"/>
  </si>
  <si>
    <t>　別途、お見積書による　(</t>
    <rPh sb="1" eb="3">
      <t>ベット</t>
    </rPh>
    <rPh sb="5" eb="8">
      <t>ミツモリショ</t>
    </rPh>
    <phoneticPr fontId="2"/>
  </si>
  <si>
    <t>入力漏れ
チェック</t>
    <phoneticPr fontId="2"/>
  </si>
  <si>
    <t>報告納期は、例えば定性分析(通常納期)の場合、契約確定日含め5営業日以内、定量分析も行う場合は+5営業日以内となります。</t>
    <rPh sb="0" eb="4">
      <t>ホウコクノウキ</t>
    </rPh>
    <rPh sb="6" eb="7">
      <t>タト</t>
    </rPh>
    <rPh sb="9" eb="13">
      <t>テイセイブンセキ</t>
    </rPh>
    <rPh sb="14" eb="16">
      <t>ツウジョウ</t>
    </rPh>
    <rPh sb="16" eb="18">
      <t>ノウキ</t>
    </rPh>
    <rPh sb="20" eb="22">
      <t>バアイ</t>
    </rPh>
    <rPh sb="23" eb="25">
      <t>ケイヤク</t>
    </rPh>
    <rPh sb="25" eb="27">
      <t>カクテイ</t>
    </rPh>
    <rPh sb="34" eb="36">
      <t>イナイ</t>
    </rPh>
    <rPh sb="37" eb="41">
      <t>テイリョウブンセキ</t>
    </rPh>
    <rPh sb="42" eb="43">
      <t>オコナ</t>
    </rPh>
    <rPh sb="44" eb="46">
      <t>バアイ</t>
    </rPh>
    <rPh sb="49" eb="52">
      <t>エイギョウビ</t>
    </rPh>
    <rPh sb="52" eb="54">
      <t>イナイ</t>
    </rPh>
    <phoneticPr fontId="1"/>
  </si>
  <si>
    <t>報告書(紙面)は分析結果ご報告後、2営業日程度での発送となります。</t>
    <rPh sb="4" eb="6">
      <t>シメン</t>
    </rPh>
    <rPh sb="8" eb="10">
      <t>ブンセキ</t>
    </rPh>
    <rPh sb="10" eb="12">
      <t>ケッカ</t>
    </rPh>
    <rPh sb="13" eb="15">
      <t>ホウコク</t>
    </rPh>
    <rPh sb="15" eb="16">
      <t>ゴ</t>
    </rPh>
    <rPh sb="21" eb="23">
      <t>テイド</t>
    </rPh>
    <phoneticPr fontId="1"/>
  </si>
  <si>
    <t>試料受入れ後、お客様都合での分析キャンセルは、キャンセル料として1検体当たり8800円(税込)頂戴いたします。</t>
    <rPh sb="0" eb="4">
      <t>シリョウウケイ</t>
    </rPh>
    <rPh sb="5" eb="6">
      <t>ゴ</t>
    </rPh>
    <rPh sb="8" eb="10">
      <t>キャクサマ</t>
    </rPh>
    <rPh sb="10" eb="12">
      <t>ツゴウ</t>
    </rPh>
    <rPh sb="14" eb="16">
      <t>ブンセキ</t>
    </rPh>
    <rPh sb="33" eb="35">
      <t>ケンタイ</t>
    </rPh>
    <rPh sb="35" eb="36">
      <t>ア</t>
    </rPh>
    <rPh sb="42" eb="43">
      <t>エン</t>
    </rPh>
    <rPh sb="44" eb="46">
      <t>ゼイコ</t>
    </rPh>
    <rPh sb="47" eb="49">
      <t>チョウダイ</t>
    </rPh>
    <phoneticPr fontId="1"/>
  </si>
  <si>
    <t>厚生労働省様式報告書は別途手数料として1100円(税込)頂戴いたします。</t>
    <phoneticPr fontId="1"/>
  </si>
  <si>
    <t>通常納期(5営業日)</t>
    <rPh sb="0" eb="2">
      <t>ツウジョウ</t>
    </rPh>
    <rPh sb="2" eb="4">
      <t>ノウキ</t>
    </rPh>
    <rPh sb="6" eb="9">
      <t>エイギョウビ</t>
    </rPh>
    <phoneticPr fontId="2"/>
  </si>
  <si>
    <t>特急納期(3営業日)(別途費用要)</t>
    <rPh sb="0" eb="2">
      <t>トッキュウ</t>
    </rPh>
    <rPh sb="2" eb="4">
      <t>ノウキ</t>
    </rPh>
    <rPh sb="6" eb="9">
      <t>エイギョウビ</t>
    </rPh>
    <rPh sb="11" eb="15">
      <t>ベットヒヨウ</t>
    </rPh>
    <rPh sb="15" eb="16">
      <t>ヨウ</t>
    </rPh>
    <phoneticPr fontId="2"/>
  </si>
  <si>
    <t>長納期(9営業日)</t>
    <rPh sb="0" eb="1">
      <t>チョウ</t>
    </rPh>
    <rPh sb="1" eb="3">
      <t>ノウキ</t>
    </rPh>
    <rPh sb="5" eb="8">
      <t>エイギョウビ</t>
    </rPh>
    <phoneticPr fontId="2"/>
  </si>
  <si>
    <t>超特急納期(翌日)(別途費用要)</t>
    <rPh sb="0" eb="1">
      <t>チョウ</t>
    </rPh>
    <rPh sb="1" eb="3">
      <t>トッキュウ</t>
    </rPh>
    <rPh sb="3" eb="5">
      <t>ノウキ</t>
    </rPh>
    <rPh sb="6" eb="8">
      <t>ヨクジツ</t>
    </rPh>
    <rPh sb="10" eb="14">
      <t>ベットヒヨウ</t>
    </rPh>
    <rPh sb="14" eb="15">
      <t>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</si>
</sst>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 hh:mm"/>
    <numFmt numFmtId="177" formatCode="yyyy/m/d;@"/>
  </numFmts>
  <fonts count="31" x14ac:knownFonts="1">
    <font>
      <sz val="11"/>
      <color theme="1"/>
      <name val="ＭＳ 明朝"/>
      <family val="2"/>
      <charset val="128"/>
    </font>
    <font>
      <b/>
      <sz val="15"/>
      <color theme="3"/>
      <name val="ＭＳ 明朝"/>
      <family val="2"/>
      <charset val="128"/>
    </font>
    <font>
      <sz val="6"/>
      <name val="ＭＳ 明朝"/>
      <family val="2"/>
      <charset val="128"/>
    </font>
    <font>
      <b/>
      <sz val="20"/>
      <color theme="1"/>
      <name val="ＭＳ 明朝"/>
      <family val="1"/>
      <charset val="128"/>
    </font>
    <font>
      <b/>
      <sz val="11"/>
      <color theme="1"/>
      <name val="ＭＳ 明朝"/>
      <family val="1"/>
      <charset val="128"/>
    </font>
    <font>
      <b/>
      <sz val="12"/>
      <color theme="1"/>
      <name val="ＭＳ 明朝"/>
      <family val="1"/>
      <charset val="128"/>
    </font>
    <font>
      <sz val="10"/>
      <color theme="1"/>
      <name val="ＭＳ 明朝"/>
      <family val="1"/>
      <charset val="128"/>
    </font>
    <font>
      <sz val="8"/>
      <color theme="1"/>
      <name val="ＭＳ 明朝"/>
      <family val="1"/>
      <charset val="128"/>
    </font>
    <font>
      <sz val="8"/>
      <color rgb="FFFF0000"/>
      <name val="ＭＳ 明朝"/>
      <family val="1"/>
      <charset val="128"/>
    </font>
    <font>
      <u/>
      <sz val="11"/>
      <color theme="10"/>
      <name val="ＭＳ 明朝"/>
      <family val="2"/>
      <charset val="128"/>
    </font>
    <font>
      <sz val="9"/>
      <color theme="1"/>
      <name val="ＭＳ 明朝"/>
      <family val="1"/>
      <charset val="128"/>
    </font>
    <font>
      <sz val="11"/>
      <color theme="1"/>
      <name val="ＭＳ 明朝"/>
      <family val="1"/>
      <charset val="128"/>
    </font>
    <font>
      <b/>
      <sz val="10"/>
      <color theme="1"/>
      <name val="ＭＳ 明朝"/>
      <family val="1"/>
      <charset val="128"/>
    </font>
    <font>
      <sz val="9.5"/>
      <color theme="1"/>
      <name val="ＭＳ 明朝"/>
      <family val="1"/>
      <charset val="128"/>
    </font>
    <font>
      <sz val="10"/>
      <name val="ＭＳ 明朝"/>
      <family val="1"/>
      <charset val="128"/>
    </font>
    <font>
      <sz val="11"/>
      <name val="ＭＳ 明朝"/>
      <family val="1"/>
      <charset val="128"/>
    </font>
    <font>
      <b/>
      <sz val="11"/>
      <color rgb="FFFF0000"/>
      <name val="ＭＳ 明朝"/>
      <family val="1"/>
      <charset val="128"/>
    </font>
    <font>
      <sz val="11"/>
      <color rgb="FFFF0000"/>
      <name val="ＭＳ 明朝"/>
      <family val="1"/>
      <charset val="128"/>
    </font>
    <font>
      <b/>
      <sz val="8"/>
      <color theme="1"/>
      <name val="ＭＳ 明朝"/>
      <family val="1"/>
      <charset val="128"/>
    </font>
    <font>
      <b/>
      <sz val="9"/>
      <color rgb="FFFF0000"/>
      <name val="ＭＳ 明朝"/>
      <family val="1"/>
      <charset val="128"/>
    </font>
    <font>
      <sz val="10"/>
      <color rgb="FFFF0000"/>
      <name val="ＭＳ 明朝"/>
      <family val="1"/>
      <charset val="128"/>
    </font>
    <font>
      <b/>
      <sz val="10"/>
      <color rgb="FFFF0000"/>
      <name val="ＭＳ 明朝"/>
      <family val="1"/>
      <charset val="128"/>
    </font>
    <font>
      <u/>
      <sz val="9"/>
      <color theme="10"/>
      <name val="ＭＳ 明朝"/>
      <family val="1"/>
      <charset val="128"/>
    </font>
    <font>
      <b/>
      <sz val="10"/>
      <name val="ＭＳ 明朝"/>
      <family val="1"/>
      <charset val="128"/>
    </font>
    <font>
      <b/>
      <sz val="18"/>
      <color theme="1"/>
      <name val="ＭＳ 明朝"/>
      <family val="1"/>
      <charset val="128"/>
    </font>
    <font>
      <b/>
      <sz val="12"/>
      <color rgb="FFFF0000"/>
      <name val="ＭＳ 明朝"/>
      <family val="1"/>
      <charset val="128"/>
    </font>
    <font>
      <b/>
      <u/>
      <sz val="10"/>
      <name val="ＭＳ 明朝"/>
      <family val="1"/>
      <charset val="128"/>
    </font>
    <font>
      <u/>
      <sz val="10"/>
      <name val="ＭＳ 明朝"/>
      <family val="1"/>
      <charset val="128"/>
    </font>
    <font>
      <sz val="12"/>
      <color theme="1"/>
      <name val="ＭＳ 明朝"/>
      <family val="1"/>
      <charset val="128"/>
    </font>
    <font>
      <b/>
      <u/>
      <sz val="12"/>
      <color theme="1"/>
      <name val="ＭＳ 明朝"/>
      <family val="1"/>
      <charset val="128"/>
    </font>
    <font>
      <u/>
      <sz val="12"/>
      <color theme="1"/>
      <name val="ＭＳ 明朝"/>
      <family val="1"/>
      <charset val="128"/>
    </font>
  </fonts>
  <fills count="9">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7" tint="0.7999816888943144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double">
        <color indexed="64"/>
      </top>
      <bottom style="double">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double">
        <color indexed="64"/>
      </top>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126">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0" fillId="0" borderId="1" xfId="0" applyBorder="1">
      <alignment vertical="center"/>
    </xf>
    <xf numFmtId="0" fontId="0" fillId="2" borderId="1" xfId="0" applyFill="1" applyBorder="1">
      <alignment vertical="center"/>
    </xf>
    <xf numFmtId="0" fontId="8" fillId="3" borderId="3" xfId="0" applyFont="1" applyFill="1" applyBorder="1" applyAlignment="1">
      <alignment horizontal="center" vertical="center"/>
    </xf>
    <xf numFmtId="0" fontId="7" fillId="3" borderId="3" xfId="0" applyFont="1" applyFill="1" applyBorder="1">
      <alignment vertical="center"/>
    </xf>
    <xf numFmtId="0" fontId="0" fillId="0" borderId="9" xfId="0" applyBorder="1">
      <alignment vertical="center"/>
    </xf>
    <xf numFmtId="0" fontId="0" fillId="3" borderId="9" xfId="0" applyFill="1" applyBorder="1">
      <alignment vertical="center"/>
    </xf>
    <xf numFmtId="0" fontId="0" fillId="3" borderId="1" xfId="0" applyFill="1" applyBorder="1">
      <alignment vertical="center"/>
    </xf>
    <xf numFmtId="0" fontId="0" fillId="0" borderId="1" xfId="0" applyBorder="1" applyAlignment="1">
      <alignment vertical="center" shrinkToFit="1"/>
    </xf>
    <xf numFmtId="0" fontId="0" fillId="3" borderId="3" xfId="0" applyFill="1" applyBorder="1">
      <alignment vertical="center"/>
    </xf>
    <xf numFmtId="0" fontId="0" fillId="0" borderId="3" xfId="0" applyBorder="1">
      <alignment vertical="center"/>
    </xf>
    <xf numFmtId="0" fontId="0" fillId="0" borderId="12" xfId="0" applyBorder="1">
      <alignment vertical="center"/>
    </xf>
    <xf numFmtId="0" fontId="3" fillId="0" borderId="0" xfId="0" applyFont="1">
      <alignment vertical="center"/>
    </xf>
    <xf numFmtId="0" fontId="6" fillId="0" borderId="0" xfId="0" applyFont="1" applyAlignment="1">
      <alignment vertical="center" wrapText="1"/>
    </xf>
    <xf numFmtId="0" fontId="6" fillId="0" borderId="23" xfId="0" applyFont="1" applyBorder="1" applyAlignment="1">
      <alignment horizontal="center" vertical="center" wrapText="1"/>
    </xf>
    <xf numFmtId="0" fontId="6" fillId="0" borderId="19" xfId="0" applyFont="1" applyBorder="1">
      <alignment vertical="center"/>
    </xf>
    <xf numFmtId="0" fontId="3" fillId="0" borderId="0" xfId="0" applyFont="1" applyAlignment="1">
      <alignment horizontal="left" vertical="center"/>
    </xf>
    <xf numFmtId="0" fontId="6" fillId="0" borderId="0" xfId="0" applyFont="1" applyAlignment="1">
      <alignment vertical="center" shrinkToFit="1"/>
    </xf>
    <xf numFmtId="0" fontId="6" fillId="0" borderId="0" xfId="0" applyFont="1" applyAlignment="1">
      <alignment horizontal="left" vertical="center"/>
    </xf>
    <xf numFmtId="176" fontId="6" fillId="0" borderId="0" xfId="0" applyNumberFormat="1" applyFont="1" applyAlignment="1">
      <alignment vertical="center" shrinkToFit="1"/>
    </xf>
    <xf numFmtId="0" fontId="11" fillId="0" borderId="0" xfId="0" applyFont="1">
      <alignment vertical="center"/>
    </xf>
    <xf numFmtId="0" fontId="7" fillId="6" borderId="20" xfId="0" applyFont="1" applyFill="1" applyBorder="1" applyAlignment="1">
      <alignment vertical="center" wrapText="1"/>
    </xf>
    <xf numFmtId="0" fontId="7" fillId="0" borderId="28" xfId="0" applyFont="1" applyBorder="1" applyAlignment="1">
      <alignment vertical="center" wrapText="1"/>
    </xf>
    <xf numFmtId="0" fontId="12" fillId="0" borderId="28" xfId="0" applyFont="1" applyBorder="1" applyAlignment="1">
      <alignment horizontal="center" vertical="center" wrapText="1"/>
    </xf>
    <xf numFmtId="0" fontId="14" fillId="6" borderId="18" xfId="0" applyFont="1" applyFill="1" applyBorder="1" applyAlignment="1">
      <alignment horizontal="center" vertical="center"/>
    </xf>
    <xf numFmtId="0" fontId="14" fillId="6" borderId="13" xfId="0" applyFont="1" applyFill="1" applyBorder="1" applyAlignment="1">
      <alignment horizontal="center" vertical="center" wrapText="1" shrinkToFit="1"/>
    </xf>
    <xf numFmtId="0" fontId="14" fillId="6" borderId="13" xfId="0" applyFont="1" applyFill="1" applyBorder="1" applyAlignment="1">
      <alignment horizontal="center" vertical="center" shrinkToFit="1"/>
    </xf>
    <xf numFmtId="0" fontId="14" fillId="6" borderId="14" xfId="0" applyFont="1" applyFill="1" applyBorder="1" applyAlignment="1">
      <alignment horizontal="center" vertical="center" shrinkToFit="1"/>
    </xf>
    <xf numFmtId="0" fontId="14" fillId="6" borderId="14" xfId="0" applyFont="1" applyFill="1" applyBorder="1" applyAlignment="1">
      <alignment horizontal="center" vertical="center" wrapText="1" shrinkToFit="1"/>
    </xf>
    <xf numFmtId="0" fontId="6" fillId="5" borderId="30" xfId="0" applyFont="1" applyFill="1" applyBorder="1" applyAlignment="1">
      <alignment horizontal="center" vertical="center" wrapText="1"/>
    </xf>
    <xf numFmtId="177" fontId="6" fillId="8" borderId="31" xfId="0" applyNumberFormat="1" applyFont="1" applyFill="1" applyBorder="1" applyAlignment="1">
      <alignment horizontal="center" vertical="center" shrinkToFit="1"/>
    </xf>
    <xf numFmtId="0" fontId="6" fillId="8" borderId="31" xfId="0" applyFont="1" applyFill="1" applyBorder="1" applyAlignment="1">
      <alignment horizontal="center" vertical="center" shrinkToFit="1"/>
    </xf>
    <xf numFmtId="49" fontId="6" fillId="8" borderId="26" xfId="0" applyNumberFormat="1" applyFont="1" applyFill="1" applyBorder="1" applyAlignment="1">
      <alignment horizontal="center" vertical="center" wrapText="1" shrinkToFit="1"/>
    </xf>
    <xf numFmtId="0" fontId="6" fillId="8" borderId="33" xfId="0" applyFont="1" applyFill="1" applyBorder="1" applyAlignment="1">
      <alignment horizontal="center" vertical="center" shrinkToFit="1"/>
    </xf>
    <xf numFmtId="0" fontId="6" fillId="5" borderId="23"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7" fillId="0" borderId="0" xfId="0" applyFont="1" applyAlignment="1">
      <alignment vertical="center" wrapText="1"/>
    </xf>
    <xf numFmtId="0" fontId="12" fillId="0" borderId="0" xfId="0" applyFont="1" applyAlignment="1">
      <alignment horizontal="center" vertical="center" wrapText="1"/>
    </xf>
    <xf numFmtId="0" fontId="14" fillId="6" borderId="36" xfId="0" applyFont="1" applyFill="1" applyBorder="1" applyAlignment="1">
      <alignment horizontal="center" vertical="center"/>
    </xf>
    <xf numFmtId="0" fontId="15" fillId="6" borderId="37" xfId="0" applyFont="1" applyFill="1" applyBorder="1" applyAlignment="1">
      <alignment horizontal="center" vertical="center" wrapText="1" shrinkToFit="1"/>
    </xf>
    <xf numFmtId="0" fontId="15" fillId="6" borderId="37" xfId="0" applyFont="1" applyFill="1" applyBorder="1" applyAlignment="1">
      <alignment horizontal="center" vertical="center" shrinkToFit="1"/>
    </xf>
    <xf numFmtId="0" fontId="15" fillId="6" borderId="15" xfId="0" applyFont="1" applyFill="1" applyBorder="1" applyAlignment="1">
      <alignment horizontal="center" vertical="center" shrinkToFit="1"/>
    </xf>
    <xf numFmtId="177" fontId="6" fillId="4" borderId="31" xfId="0" applyNumberFormat="1" applyFont="1" applyFill="1" applyBorder="1" applyAlignment="1">
      <alignment horizontal="center" vertical="center" shrinkToFit="1"/>
    </xf>
    <xf numFmtId="0" fontId="6" fillId="4" borderId="31" xfId="0" applyFont="1" applyFill="1" applyBorder="1" applyAlignment="1">
      <alignment horizontal="center" vertical="center" shrinkToFit="1"/>
    </xf>
    <xf numFmtId="49" fontId="6" fillId="4" borderId="26" xfId="0" applyNumberFormat="1" applyFont="1" applyFill="1" applyBorder="1" applyAlignment="1">
      <alignment horizontal="center" vertical="center" wrapText="1" shrinkToFit="1"/>
    </xf>
    <xf numFmtId="0" fontId="6" fillId="4" borderId="32" xfId="0" applyFont="1" applyFill="1" applyBorder="1" applyAlignment="1">
      <alignment horizontal="center" vertical="center" shrinkToFit="1"/>
    </xf>
    <xf numFmtId="0" fontId="10" fillId="0" borderId="0" xfId="0" applyFont="1">
      <alignment vertical="center"/>
    </xf>
    <xf numFmtId="0" fontId="22" fillId="0" borderId="0" xfId="1" applyFont="1">
      <alignment vertical="center"/>
    </xf>
    <xf numFmtId="0" fontId="19" fillId="0" borderId="0" xfId="0" applyFont="1">
      <alignment vertical="center"/>
    </xf>
    <xf numFmtId="0" fontId="23" fillId="0" borderId="0" xfId="0" applyFont="1">
      <alignment vertical="center"/>
    </xf>
    <xf numFmtId="0" fontId="14" fillId="0" borderId="0" xfId="0" applyFont="1">
      <alignment vertical="center"/>
    </xf>
    <xf numFmtId="0" fontId="14" fillId="0" borderId="0" xfId="0" applyFont="1" applyAlignment="1">
      <alignment horizontal="center" vertical="center"/>
    </xf>
    <xf numFmtId="0" fontId="5" fillId="0" borderId="0" xfId="0" applyFont="1" applyAlignment="1">
      <alignment horizontal="left" vertical="center"/>
    </xf>
    <xf numFmtId="0" fontId="7" fillId="0" borderId="0" xfId="0" applyFont="1">
      <alignment vertical="center"/>
    </xf>
    <xf numFmtId="177" fontId="6" fillId="5" borderId="1" xfId="0" applyNumberFormat="1" applyFont="1" applyFill="1" applyBorder="1" applyAlignment="1" applyProtection="1">
      <alignment horizontal="center" vertical="center" wrapText="1"/>
      <protection locked="0"/>
    </xf>
    <xf numFmtId="0" fontId="28" fillId="5" borderId="1" xfId="0" applyFont="1" applyFill="1" applyBorder="1" applyAlignment="1" applyProtection="1">
      <alignment horizontal="center" vertical="center" wrapText="1"/>
      <protection locked="0"/>
    </xf>
    <xf numFmtId="0" fontId="28" fillId="5" borderId="24" xfId="0" applyFont="1" applyFill="1" applyBorder="1" applyAlignment="1" applyProtection="1">
      <alignment horizontal="center" vertical="center" wrapText="1"/>
      <protection locked="0"/>
    </xf>
    <xf numFmtId="177" fontId="11" fillId="5" borderId="1" xfId="0" applyNumberFormat="1" applyFont="1" applyFill="1" applyBorder="1" applyAlignment="1" applyProtection="1">
      <alignment horizontal="center" vertical="center" shrinkToFit="1"/>
      <protection locked="0"/>
    </xf>
    <xf numFmtId="0" fontId="5" fillId="0" borderId="27" xfId="0" applyFont="1" applyBorder="1" applyAlignment="1" applyProtection="1">
      <alignment horizontal="center" vertical="center" wrapText="1"/>
      <protection locked="0"/>
    </xf>
    <xf numFmtId="0" fontId="29" fillId="0" borderId="0" xfId="0" applyFont="1">
      <alignment vertical="center"/>
    </xf>
    <xf numFmtId="0" fontId="13" fillId="0" borderId="0" xfId="0" applyFont="1" applyAlignment="1">
      <alignment horizontal="right" vertical="center"/>
    </xf>
    <xf numFmtId="0" fontId="13" fillId="0" borderId="0" xfId="0" applyFont="1">
      <alignment vertical="center"/>
    </xf>
    <xf numFmtId="0" fontId="28" fillId="0" borderId="0" xfId="0" applyFont="1">
      <alignment vertical="center"/>
    </xf>
    <xf numFmtId="49" fontId="13" fillId="0" borderId="4" xfId="0" applyNumberFormat="1" applyFont="1" applyBorder="1" applyAlignment="1" applyProtection="1">
      <alignment horizontal="center" vertical="center" shrinkToFit="1"/>
      <protection locked="0"/>
    </xf>
    <xf numFmtId="49" fontId="13" fillId="0" borderId="3" xfId="0" applyNumberFormat="1" applyFont="1" applyBorder="1" applyAlignment="1">
      <alignment vertical="center" shrinkToFit="1"/>
    </xf>
    <xf numFmtId="0" fontId="28" fillId="0" borderId="0" xfId="0" applyFont="1" applyAlignment="1">
      <alignment vertical="center" shrinkToFit="1"/>
    </xf>
    <xf numFmtId="0" fontId="11" fillId="0" borderId="0" xfId="0" applyFont="1" applyAlignment="1">
      <alignment vertical="center" wrapText="1"/>
    </xf>
    <xf numFmtId="0" fontId="6" fillId="0" borderId="0" xfId="0" applyFont="1" applyAlignment="1">
      <alignment horizontal="left" vertical="center" shrinkToFit="1"/>
    </xf>
    <xf numFmtId="0" fontId="12" fillId="0" borderId="0" xfId="0" applyFont="1" applyAlignment="1">
      <alignment vertical="top"/>
    </xf>
    <xf numFmtId="0" fontId="6" fillId="0" borderId="2"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49" fontId="13" fillId="0" borderId="2" xfId="0" applyNumberFormat="1" applyFont="1" applyBorder="1" applyAlignment="1">
      <alignment horizontal="center" vertical="center" shrinkToFit="1"/>
    </xf>
    <xf numFmtId="49" fontId="13" fillId="0" borderId="4" xfId="0" applyNumberFormat="1" applyFont="1" applyBorder="1" applyAlignment="1">
      <alignment horizontal="center" vertical="center" shrinkToFit="1"/>
    </xf>
    <xf numFmtId="49" fontId="13" fillId="0" borderId="4" xfId="0" applyNumberFormat="1" applyFont="1" applyBorder="1" applyAlignment="1" applyProtection="1">
      <alignment horizontal="center" vertical="center" shrinkToFit="1"/>
      <protection locked="0"/>
    </xf>
    <xf numFmtId="49" fontId="6" fillId="0" borderId="2" xfId="0" applyNumberFormat="1" applyFont="1" applyBorder="1" applyAlignment="1" applyProtection="1">
      <alignment horizontal="center" vertical="center" shrinkToFit="1"/>
      <protection locked="0"/>
    </xf>
    <xf numFmtId="49" fontId="6" fillId="0" borderId="4" xfId="0" applyNumberFormat="1" applyFont="1" applyBorder="1" applyAlignment="1" applyProtection="1">
      <alignment horizontal="center" vertical="center" shrinkToFit="1"/>
      <protection locked="0"/>
    </xf>
    <xf numFmtId="49" fontId="6" fillId="0" borderId="3" xfId="0" applyNumberFormat="1" applyFont="1" applyBorder="1" applyAlignment="1" applyProtection="1">
      <alignment horizontal="center" vertical="center" shrinkToFit="1"/>
      <protection locked="0"/>
    </xf>
    <xf numFmtId="0" fontId="6" fillId="0" borderId="0" xfId="0" applyFont="1" applyAlignment="1">
      <alignment vertical="center" shrinkToFit="1"/>
    </xf>
    <xf numFmtId="0" fontId="13" fillId="3" borderId="1" xfId="0" applyFont="1" applyFill="1" applyBorder="1" applyAlignment="1">
      <alignment vertical="center" shrinkToFit="1"/>
    </xf>
    <xf numFmtId="0" fontId="13" fillId="3" borderId="2" xfId="0" applyFont="1" applyFill="1" applyBorder="1" applyAlignment="1">
      <alignment vertical="center" shrinkToFit="1"/>
    </xf>
    <xf numFmtId="0" fontId="13" fillId="3" borderId="4" xfId="0" applyFont="1" applyFill="1" applyBorder="1" applyAlignment="1">
      <alignment vertical="center" shrinkToFit="1"/>
    </xf>
    <xf numFmtId="49" fontId="6" fillId="0" borderId="1" xfId="0" applyNumberFormat="1" applyFont="1" applyBorder="1" applyAlignment="1" applyProtection="1">
      <alignment horizontal="center" vertical="center" shrinkToFit="1"/>
      <protection locked="0"/>
    </xf>
    <xf numFmtId="0" fontId="6" fillId="3" borderId="6" xfId="0" applyFont="1" applyFill="1" applyBorder="1">
      <alignment vertical="center"/>
    </xf>
    <xf numFmtId="0" fontId="0" fillId="3" borderId="7" xfId="0" applyFill="1" applyBorder="1">
      <alignment vertical="center"/>
    </xf>
    <xf numFmtId="0" fontId="0" fillId="3" borderId="8" xfId="0" applyFill="1" applyBorder="1">
      <alignment vertical="center"/>
    </xf>
    <xf numFmtId="49" fontId="6" fillId="0" borderId="1" xfId="0" applyNumberFormat="1" applyFont="1" applyBorder="1" applyAlignment="1" applyProtection="1">
      <alignment vertical="center" shrinkToFit="1"/>
      <protection locked="0"/>
    </xf>
    <xf numFmtId="49" fontId="0" fillId="0" borderId="1" xfId="0" applyNumberFormat="1" applyBorder="1" applyAlignment="1" applyProtection="1">
      <alignment vertical="center" shrinkToFit="1"/>
      <protection locked="0"/>
    </xf>
    <xf numFmtId="0" fontId="13" fillId="3" borderId="1" xfId="0" applyFont="1" applyFill="1" applyBorder="1" applyAlignment="1">
      <alignment horizontal="center" vertical="center" shrinkToFit="1"/>
    </xf>
    <xf numFmtId="0" fontId="13" fillId="3" borderId="2" xfId="0" applyFont="1" applyFill="1" applyBorder="1" applyAlignment="1">
      <alignment vertical="center" wrapText="1" shrinkToFit="1"/>
    </xf>
    <xf numFmtId="0" fontId="13" fillId="3" borderId="38" xfId="0" applyFont="1" applyFill="1" applyBorder="1" applyAlignment="1">
      <alignment horizontal="left" vertical="center" shrinkToFit="1"/>
    </xf>
    <xf numFmtId="0" fontId="13" fillId="3" borderId="39" xfId="0" applyFont="1" applyFill="1" applyBorder="1" applyAlignment="1">
      <alignment horizontal="left" vertical="center" shrinkToFit="1"/>
    </xf>
    <xf numFmtId="0" fontId="13" fillId="3" borderId="41" xfId="0" applyFont="1" applyFill="1" applyBorder="1" applyAlignment="1">
      <alignment horizontal="left" vertical="center" shrinkToFit="1"/>
    </xf>
    <xf numFmtId="0" fontId="13" fillId="3" borderId="42" xfId="0" applyFont="1" applyFill="1" applyBorder="1" applyAlignment="1">
      <alignment horizontal="left" vertical="center" shrinkToFit="1"/>
    </xf>
    <xf numFmtId="0" fontId="8" fillId="3" borderId="40" xfId="0" applyFont="1" applyFill="1" applyBorder="1" applyAlignment="1">
      <alignment horizontal="center" vertical="center"/>
    </xf>
    <xf numFmtId="0" fontId="8" fillId="3" borderId="43" xfId="0" applyFont="1" applyFill="1" applyBorder="1" applyAlignment="1">
      <alignment horizontal="center" vertical="center"/>
    </xf>
    <xf numFmtId="0" fontId="6" fillId="3" borderId="1" xfId="0" applyFont="1" applyFill="1" applyBorder="1" applyAlignment="1">
      <alignment vertical="center" wrapText="1"/>
    </xf>
    <xf numFmtId="0" fontId="6" fillId="3" borderId="1" xfId="0" applyFont="1" applyFill="1" applyBorder="1">
      <alignment vertical="center"/>
    </xf>
    <xf numFmtId="49" fontId="6" fillId="0" borderId="1" xfId="0" applyNumberFormat="1" applyFont="1" applyBorder="1" applyAlignment="1" applyProtection="1">
      <alignment vertical="top" wrapText="1"/>
      <protection locked="0"/>
    </xf>
    <xf numFmtId="0" fontId="13" fillId="0" borderId="44" xfId="0" applyFont="1" applyBorder="1" applyAlignment="1">
      <alignment horizontal="center" vertical="center" wrapText="1"/>
    </xf>
    <xf numFmtId="0" fontId="13" fillId="0" borderId="45" xfId="0" applyFont="1" applyBorder="1" applyAlignment="1">
      <alignment horizontal="center" vertical="center" wrapText="1"/>
    </xf>
    <xf numFmtId="0" fontId="13" fillId="7" borderId="44" xfId="0" applyFont="1" applyFill="1" applyBorder="1" applyAlignment="1">
      <alignment horizontal="center" vertical="center" wrapText="1"/>
    </xf>
    <xf numFmtId="0" fontId="13" fillId="7" borderId="45" xfId="0" applyFont="1" applyFill="1" applyBorder="1" applyAlignment="1">
      <alignment horizontal="center" vertical="center" wrapText="1"/>
    </xf>
    <xf numFmtId="0" fontId="24" fillId="0" borderId="0" xfId="0" applyFont="1" applyAlignment="1">
      <alignment horizontal="center" vertical="top"/>
    </xf>
    <xf numFmtId="0" fontId="11" fillId="6" borderId="15" xfId="0" applyFont="1" applyFill="1" applyBorder="1" applyAlignment="1">
      <alignment horizontal="center" vertical="center" wrapText="1" shrinkToFit="1"/>
    </xf>
    <xf numFmtId="0" fontId="11" fillId="6" borderId="16" xfId="0" applyFont="1" applyFill="1" applyBorder="1" applyAlignment="1">
      <alignment horizontal="center" vertical="center" wrapText="1" shrinkToFit="1"/>
    </xf>
    <xf numFmtId="0" fontId="11" fillId="6" borderId="17" xfId="0" applyFont="1" applyFill="1" applyBorder="1" applyAlignment="1">
      <alignment horizontal="center" vertical="center" wrapText="1" shrinkToFit="1"/>
    </xf>
    <xf numFmtId="0" fontId="10" fillId="0" borderId="0" xfId="0" applyFont="1" applyAlignment="1">
      <alignment horizontal="center" vertical="center" shrinkToFit="1"/>
    </xf>
    <xf numFmtId="176" fontId="10" fillId="0" borderId="0" xfId="0" applyNumberFormat="1" applyFont="1" applyAlignment="1">
      <alignment horizontal="center" vertical="center" shrinkToFit="1"/>
    </xf>
    <xf numFmtId="0" fontId="18" fillId="6" borderId="20" xfId="0" applyFont="1" applyFill="1" applyBorder="1" applyAlignment="1">
      <alignment horizontal="center" vertical="center" wrapText="1"/>
    </xf>
    <xf numFmtId="0" fontId="18" fillId="6" borderId="29" xfId="0" applyFont="1" applyFill="1" applyBorder="1" applyAlignment="1">
      <alignment horizontal="center" vertical="center" wrapText="1"/>
    </xf>
    <xf numFmtId="0" fontId="6" fillId="0" borderId="0" xfId="0" applyFont="1" applyAlignment="1">
      <alignment horizontal="center" vertical="center" shrinkToFit="1"/>
    </xf>
    <xf numFmtId="176" fontId="6" fillId="0" borderId="0" xfId="0" applyNumberFormat="1" applyFont="1" applyAlignment="1">
      <alignment horizontal="center" vertical="center" shrinkToFit="1"/>
    </xf>
    <xf numFmtId="0" fontId="6" fillId="6" borderId="14" xfId="0" applyFont="1" applyFill="1" applyBorder="1" applyAlignment="1">
      <alignment horizontal="center" vertical="center" wrapText="1" shrinkToFit="1"/>
    </xf>
    <xf numFmtId="0" fontId="6" fillId="6" borderId="34" xfId="0" applyFont="1" applyFill="1" applyBorder="1" applyAlignment="1">
      <alignment horizontal="center" vertical="center" wrapText="1" shrinkToFit="1"/>
    </xf>
    <xf numFmtId="0" fontId="6" fillId="6" borderId="35" xfId="0" applyFont="1" applyFill="1" applyBorder="1" applyAlignment="1">
      <alignment horizontal="center" vertical="center" wrapText="1" shrinkToFit="1"/>
    </xf>
    <xf numFmtId="0" fontId="5" fillId="0" borderId="21" xfId="0" applyFont="1" applyBorder="1" applyAlignment="1" applyProtection="1">
      <alignment horizontal="center" vertical="center" wrapText="1"/>
      <protection locked="0"/>
    </xf>
    <xf numFmtId="0" fontId="5" fillId="0" borderId="22" xfId="0" applyFont="1" applyBorder="1" applyAlignment="1" applyProtection="1">
      <alignment horizontal="center" vertical="center" wrapText="1"/>
      <protection locked="0"/>
    </xf>
    <xf numFmtId="0" fontId="6" fillId="6" borderId="25" xfId="0" applyFont="1" applyFill="1" applyBorder="1" applyAlignment="1">
      <alignment horizontal="center" vertical="center" wrapText="1" shrinkToFit="1"/>
    </xf>
    <xf numFmtId="0" fontId="0" fillId="3" borderId="1" xfId="0" applyFill="1" applyBorder="1">
      <alignment vertical="center"/>
    </xf>
    <xf numFmtId="0" fontId="0" fillId="3" borderId="9" xfId="0" applyFill="1" applyBorder="1" applyAlignment="1">
      <alignment vertical="center" wrapText="1"/>
    </xf>
    <xf numFmtId="0" fontId="0" fillId="3" borderId="10" xfId="0" applyFill="1" applyBorder="1">
      <alignment vertical="center"/>
    </xf>
    <xf numFmtId="0" fontId="0" fillId="3" borderId="11" xfId="0" applyFill="1" applyBorder="1">
      <alignment vertical="center"/>
    </xf>
  </cellXfs>
  <cellStyles count="2">
    <cellStyle name="ハイパーリンク" xfId="1" builtinId="8"/>
    <cellStyle name="標準" xfId="0" builtinId="0"/>
  </cellStyles>
  <dxfs count="11">
    <dxf>
      <fill>
        <patternFill>
          <bgColor rgb="FFFFFF00"/>
        </patternFill>
      </fill>
    </dxf>
    <dxf>
      <fill>
        <patternFill>
          <bgColor rgb="FFFFFF00"/>
        </patternFill>
      </fill>
    </dxf>
    <dxf>
      <fill>
        <patternFill patternType="lightDown">
          <bgColor theme="0" tint="-0.24994659260841701"/>
        </patternFill>
      </fill>
    </dxf>
    <dxf>
      <font>
        <color theme="1"/>
      </font>
      <fill>
        <patternFill>
          <bgColor theme="8" tint="0.59996337778862885"/>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lightDown">
          <bgColor theme="0" tint="-0.24994659260841701"/>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FF0000"/>
      <color rgb="FFFF00C4"/>
      <color rgb="FFFF0001"/>
      <color rgb="FFCC0000"/>
      <color rgb="FFA50021"/>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入力チェック!$C$2"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95250</xdr:colOff>
          <xdr:row>31</xdr:row>
          <xdr:rowOff>28575</xdr:rowOff>
        </xdr:from>
        <xdr:to>
          <xdr:col>15</xdr:col>
          <xdr:colOff>180975</xdr:colOff>
          <xdr:row>33</xdr:row>
          <xdr:rowOff>38100</xdr:rowOff>
        </xdr:to>
        <xdr:sp macro="" textlink="">
          <xdr:nvSpPr>
            <xdr:cNvPr id="1025" name="チェックk"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70689</xdr:colOff>
      <xdr:row>78</xdr:row>
      <xdr:rowOff>57152</xdr:rowOff>
    </xdr:from>
    <xdr:ext cx="1900985" cy="412786"/>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6914" y="10753727"/>
          <a:ext cx="1900985" cy="412786"/>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7</xdr:col>
          <xdr:colOff>47625</xdr:colOff>
          <xdr:row>46</xdr:row>
          <xdr:rowOff>152400</xdr:rowOff>
        </xdr:from>
        <xdr:to>
          <xdr:col>8</xdr:col>
          <xdr:colOff>0</xdr:colOff>
          <xdr:row>48</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6</xdr:col>
      <xdr:colOff>281861</xdr:colOff>
      <xdr:row>0</xdr:row>
      <xdr:rowOff>129854</xdr:rowOff>
    </xdr:from>
    <xdr:ext cx="1900985" cy="412786"/>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82861" y="129854"/>
          <a:ext cx="1900985" cy="412786"/>
        </a:xfrm>
        <a:prstGeom prst="rect">
          <a:avLst/>
        </a:prstGeom>
      </xdr:spPr>
    </xdr:pic>
    <xdr:clientData/>
  </xdr:oneCellAnchor>
  <xdr:twoCellAnchor>
    <xdr:from>
      <xdr:col>6</xdr:col>
      <xdr:colOff>2476500</xdr:colOff>
      <xdr:row>0</xdr:row>
      <xdr:rowOff>85725</xdr:rowOff>
    </xdr:from>
    <xdr:to>
      <xdr:col>9</xdr:col>
      <xdr:colOff>1257300</xdr:colOff>
      <xdr:row>5</xdr:row>
      <xdr:rowOff>57150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0477500" y="85725"/>
          <a:ext cx="5057775" cy="12477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  試料送付先</a:t>
          </a:r>
          <a:r>
            <a:rPr kumimoji="1" lang="en-US" altLang="ja-JP" sz="900">
              <a:latin typeface="ＭＳ 明朝" panose="02020609040205080304" pitchFamily="17" charset="-128"/>
              <a:ea typeface="ＭＳ 明朝" panose="02020609040205080304" pitchFamily="17" charset="-128"/>
            </a:rPr>
            <a:t>[</a:t>
          </a:r>
          <a:r>
            <a:rPr kumimoji="1" lang="ja-JP" altLang="en-US" sz="900">
              <a:latin typeface="ＭＳ 明朝" panose="02020609040205080304" pitchFamily="17" charset="-128"/>
              <a:ea typeface="ＭＳ 明朝" panose="02020609040205080304" pitchFamily="17" charset="-128"/>
            </a:rPr>
            <a:t>住所</a:t>
          </a:r>
          <a:r>
            <a:rPr kumimoji="1" lang="en-US" altLang="ja-JP" sz="900">
              <a:latin typeface="ＭＳ 明朝" panose="02020609040205080304" pitchFamily="17" charset="-128"/>
              <a:ea typeface="ＭＳ 明朝" panose="02020609040205080304" pitchFamily="17" charset="-128"/>
            </a:rPr>
            <a:t>]	</a:t>
          </a:r>
          <a:r>
            <a:rPr kumimoji="1" lang="ja-JP" altLang="en-US" sz="900">
              <a:latin typeface="ＭＳ 明朝" panose="02020609040205080304" pitchFamily="17" charset="-128"/>
              <a:ea typeface="ＭＳ 明朝" panose="02020609040205080304" pitchFamily="17" charset="-128"/>
            </a:rPr>
            <a:t>：㈱理研分析センター　分析試験部　行</a:t>
          </a:r>
          <a:endParaRPr kumimoji="1" lang="en-US" altLang="ja-JP" sz="1000"/>
        </a:p>
        <a:p>
          <a:r>
            <a:rPr kumimoji="1" lang="ja-JP" altLang="en-US" sz="900">
              <a:latin typeface="ＭＳ 明朝" panose="02020609040205080304" pitchFamily="17" charset="-128"/>
              <a:ea typeface="ＭＳ 明朝" panose="02020609040205080304" pitchFamily="17" charset="-128"/>
            </a:rPr>
            <a:t>  本書送付先</a:t>
          </a:r>
          <a:r>
            <a:rPr kumimoji="1" lang="en-US" altLang="ja-JP" sz="900">
              <a:latin typeface="ＭＳ 明朝" panose="02020609040205080304" pitchFamily="17" charset="-128"/>
              <a:ea typeface="ＭＳ 明朝" panose="02020609040205080304" pitchFamily="17" charset="-128"/>
            </a:rPr>
            <a:t>[E-MAIL]	</a:t>
          </a:r>
          <a:r>
            <a:rPr kumimoji="1" lang="ja-JP" altLang="en-US" sz="900">
              <a:latin typeface="ＭＳ 明朝" panose="02020609040205080304" pitchFamily="17" charset="-128"/>
              <a:ea typeface="ＭＳ 明朝" panose="02020609040205080304" pitchFamily="17" charset="-128"/>
            </a:rPr>
            <a:t>：</a:t>
          </a:r>
          <a:r>
            <a:rPr kumimoji="1" lang="en-US" altLang="ja-JP" sz="900">
              <a:latin typeface="ＭＳ 明朝" panose="02020609040205080304" pitchFamily="17" charset="-128"/>
              <a:ea typeface="ＭＳ 明朝" panose="02020609040205080304" pitchFamily="17" charset="-128"/>
            </a:rPr>
            <a:t>cs_div@riken-asbestos.com</a:t>
          </a:r>
        </a:p>
        <a:p>
          <a:r>
            <a:rPr kumimoji="1" lang="ja-JP" altLang="en-US" sz="900">
              <a:latin typeface="ＭＳ 明朝" panose="02020609040205080304" pitchFamily="17" charset="-128"/>
              <a:ea typeface="ＭＳ 明朝" panose="02020609040205080304" pitchFamily="17" charset="-128"/>
            </a:rPr>
            <a:t>  ホームページ</a:t>
          </a:r>
          <a:r>
            <a:rPr kumimoji="1" lang="en-US" altLang="ja-JP" sz="900">
              <a:latin typeface="ＭＳ 明朝" panose="02020609040205080304" pitchFamily="17" charset="-128"/>
              <a:ea typeface="ＭＳ 明朝" panose="02020609040205080304" pitchFamily="17" charset="-128"/>
            </a:rPr>
            <a:t>		</a:t>
          </a:r>
          <a:r>
            <a:rPr kumimoji="1" lang="ja-JP" altLang="en-US" sz="900" baseline="0">
              <a:latin typeface="ＭＳ 明朝" panose="02020609040205080304" pitchFamily="17" charset="-128"/>
              <a:ea typeface="ＭＳ 明朝" panose="02020609040205080304" pitchFamily="17" charset="-128"/>
            </a:rPr>
            <a:t>：</a:t>
          </a:r>
          <a:r>
            <a:rPr kumimoji="1" lang="en-US" altLang="ja-JP" sz="900">
              <a:latin typeface="ＭＳ 明朝" panose="02020609040205080304" pitchFamily="17" charset="-128"/>
              <a:ea typeface="ＭＳ 明朝" panose="02020609040205080304" pitchFamily="17" charset="-128"/>
            </a:rPr>
            <a:t>https://riken-ac.com</a:t>
          </a:r>
        </a:p>
        <a:p>
          <a:endParaRPr kumimoji="1" lang="ja-JP" altLang="en-US" sz="1100"/>
        </a:p>
      </xdr:txBody>
    </xdr:sp>
    <xdr:clientData/>
  </xdr:twoCellAnchor>
  <xdr:twoCellAnchor>
    <xdr:from>
      <xdr:col>3</xdr:col>
      <xdr:colOff>114300</xdr:colOff>
      <xdr:row>10</xdr:row>
      <xdr:rowOff>142875</xdr:rowOff>
    </xdr:from>
    <xdr:to>
      <xdr:col>5</xdr:col>
      <xdr:colOff>247650</xdr:colOff>
      <xdr:row>12</xdr:row>
      <xdr:rowOff>66675</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4486275" y="2095500"/>
          <a:ext cx="2990850" cy="428625"/>
          <a:chOff x="4495800" y="2095500"/>
          <a:chExt cx="2990850" cy="428625"/>
        </a:xfrm>
      </xdr:grpSpPr>
      <xdr:sp macro="" textlink="">
        <xdr:nvSpPr>
          <xdr:cNvPr id="4" name="矢印: 左 3">
            <a:extLst>
              <a:ext uri="{FF2B5EF4-FFF2-40B4-BE49-F238E27FC236}">
                <a16:creationId xmlns:a16="http://schemas.microsoft.com/office/drawing/2014/main" id="{00000000-0008-0000-0100-000004000000}"/>
              </a:ext>
            </a:extLst>
          </xdr:cNvPr>
          <xdr:cNvSpPr/>
        </xdr:nvSpPr>
        <xdr:spPr>
          <a:xfrm>
            <a:off x="4495800" y="2190750"/>
            <a:ext cx="342900" cy="219075"/>
          </a:xfrm>
          <a:prstGeom prst="leftArrow">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4924425" y="2095500"/>
            <a:ext cx="2562225" cy="4286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600" b="1"/>
              <a:t>ご入力ください</a:t>
            </a:r>
          </a:p>
        </xdr:txBody>
      </xdr:sp>
    </xdr:grpSp>
    <xdr:clientData/>
  </xdr:twoCellAnchor>
  <xdr:twoCellAnchor>
    <xdr:from>
      <xdr:col>0</xdr:col>
      <xdr:colOff>9525</xdr:colOff>
      <xdr:row>1</xdr:row>
      <xdr:rowOff>66675</xdr:rowOff>
    </xdr:from>
    <xdr:to>
      <xdr:col>4</xdr:col>
      <xdr:colOff>1200150</xdr:colOff>
      <xdr:row>3</xdr:row>
      <xdr:rowOff>123825</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9525" y="333375"/>
          <a:ext cx="6905625" cy="381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400" b="1">
              <a:solidFill>
                <a:srgbClr val="FF0000"/>
              </a:solidFill>
              <a:latin typeface="ＭＳ 明朝" panose="02020609040205080304" pitchFamily="17" charset="-128"/>
              <a:ea typeface="ＭＳ 明朝" panose="02020609040205080304" pitchFamily="17" charset="-128"/>
            </a:rPr>
            <a:t>※</a:t>
          </a:r>
          <a:r>
            <a:rPr kumimoji="1" lang="ja-JP" altLang="en-US" sz="1400" b="1">
              <a:solidFill>
                <a:srgbClr val="FF0000"/>
              </a:solidFill>
              <a:latin typeface="ＭＳ 明朝" panose="02020609040205080304" pitchFamily="17" charset="-128"/>
              <a:ea typeface="ＭＳ 明朝" panose="02020609040205080304" pitchFamily="17" charset="-128"/>
            </a:rPr>
            <a:t>本シートは、報告書様式が通常様式専用となります。</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8</xdr:col>
      <xdr:colOff>171450</xdr:colOff>
      <xdr:row>0</xdr:row>
      <xdr:rowOff>209552</xdr:rowOff>
    </xdr:from>
    <xdr:ext cx="1900985" cy="412786"/>
    <xdr:pic>
      <xdr:nvPicPr>
        <xdr:cNvPr id="2" name="図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496425" y="209552"/>
          <a:ext cx="1900985" cy="412786"/>
        </a:xfrm>
        <a:prstGeom prst="rect">
          <a:avLst/>
        </a:prstGeom>
      </xdr:spPr>
    </xdr:pic>
    <xdr:clientData/>
  </xdr:oneCellAnchor>
  <xdr:twoCellAnchor>
    <xdr:from>
      <xdr:col>0</xdr:col>
      <xdr:colOff>0</xdr:colOff>
      <xdr:row>2</xdr:row>
      <xdr:rowOff>123825</xdr:rowOff>
    </xdr:from>
    <xdr:to>
      <xdr:col>5</xdr:col>
      <xdr:colOff>371475</xdr:colOff>
      <xdr:row>5</xdr:row>
      <xdr:rowOff>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0" y="552450"/>
          <a:ext cx="5743575" cy="381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400" b="1">
              <a:solidFill>
                <a:srgbClr val="FF0000"/>
              </a:solidFill>
              <a:latin typeface="ＭＳ 明朝" panose="02020609040205080304" pitchFamily="17" charset="-128"/>
              <a:ea typeface="ＭＳ 明朝" panose="02020609040205080304" pitchFamily="17" charset="-128"/>
            </a:rPr>
            <a:t>※</a:t>
          </a:r>
          <a:r>
            <a:rPr kumimoji="1" lang="ja-JP" altLang="en-US" sz="1400" b="1">
              <a:solidFill>
                <a:srgbClr val="FF0000"/>
              </a:solidFill>
              <a:latin typeface="ＭＳ 明朝" panose="02020609040205080304" pitchFamily="17" charset="-128"/>
              <a:ea typeface="ＭＳ 明朝" panose="02020609040205080304" pitchFamily="17" charset="-128"/>
            </a:rPr>
            <a:t>本シートは、報告書様式が厚生労働省様式専用となります</a:t>
          </a:r>
        </a:p>
      </xdr:txBody>
    </xdr:sp>
    <xdr:clientData/>
  </xdr:twoCellAnchor>
  <xdr:twoCellAnchor>
    <xdr:from>
      <xdr:col>10</xdr:col>
      <xdr:colOff>457199</xdr:colOff>
      <xdr:row>0</xdr:row>
      <xdr:rowOff>152400</xdr:rowOff>
    </xdr:from>
    <xdr:to>
      <xdr:col>14</xdr:col>
      <xdr:colOff>1400174</xdr:colOff>
      <xdr:row>7</xdr:row>
      <xdr:rowOff>19050</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12039599" y="152400"/>
          <a:ext cx="5286375" cy="11620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明朝" panose="02020609040205080304" pitchFamily="17" charset="-128"/>
              <a:ea typeface="ＭＳ 明朝" panose="02020609040205080304" pitchFamily="17" charset="-128"/>
            </a:rPr>
            <a:t>  試料送付先</a:t>
          </a:r>
          <a:r>
            <a:rPr kumimoji="1" lang="en-US" altLang="ja-JP" sz="1000">
              <a:latin typeface="ＭＳ 明朝" panose="02020609040205080304" pitchFamily="17" charset="-128"/>
              <a:ea typeface="ＭＳ 明朝" panose="02020609040205080304" pitchFamily="17" charset="-128"/>
            </a:rPr>
            <a:t>[</a:t>
          </a:r>
          <a:r>
            <a:rPr kumimoji="1" lang="ja-JP" altLang="en-US" sz="1000">
              <a:latin typeface="ＭＳ 明朝" panose="02020609040205080304" pitchFamily="17" charset="-128"/>
              <a:ea typeface="ＭＳ 明朝" panose="02020609040205080304" pitchFamily="17" charset="-128"/>
            </a:rPr>
            <a:t>住所</a:t>
          </a:r>
          <a:r>
            <a:rPr kumimoji="1" lang="en-US" altLang="ja-JP" sz="1000">
              <a:latin typeface="ＭＳ 明朝" panose="02020609040205080304" pitchFamily="17" charset="-128"/>
              <a:ea typeface="ＭＳ 明朝" panose="02020609040205080304" pitchFamily="17" charset="-128"/>
            </a:rPr>
            <a:t>]	</a:t>
          </a:r>
          <a:r>
            <a:rPr kumimoji="1" lang="ja-JP" altLang="en-US" sz="1000">
              <a:latin typeface="ＭＳ 明朝" panose="02020609040205080304" pitchFamily="17" charset="-128"/>
              <a:ea typeface="ＭＳ 明朝" panose="02020609040205080304" pitchFamily="17" charset="-128"/>
            </a:rPr>
            <a:t>：㈱理研分析センター　分析試験部　行</a:t>
          </a:r>
          <a:endParaRPr kumimoji="1" lang="en-US" altLang="ja-JP" sz="1000"/>
        </a:p>
        <a:p>
          <a:r>
            <a:rPr kumimoji="1" lang="ja-JP" altLang="en-US" sz="1000">
              <a:latin typeface="ＭＳ 明朝" panose="02020609040205080304" pitchFamily="17" charset="-128"/>
              <a:ea typeface="ＭＳ 明朝" panose="02020609040205080304" pitchFamily="17" charset="-128"/>
            </a:rPr>
            <a:t>  本書送付先</a:t>
          </a:r>
          <a:r>
            <a:rPr kumimoji="1" lang="en-US" altLang="ja-JP" sz="1000">
              <a:latin typeface="ＭＳ 明朝" panose="02020609040205080304" pitchFamily="17" charset="-128"/>
              <a:ea typeface="ＭＳ 明朝" panose="02020609040205080304" pitchFamily="17" charset="-128"/>
            </a:rPr>
            <a:t>[E-MAIL]	</a:t>
          </a:r>
          <a:r>
            <a:rPr kumimoji="1" lang="ja-JP" altLang="en-US" sz="1000">
              <a:latin typeface="ＭＳ 明朝" panose="02020609040205080304" pitchFamily="17" charset="-128"/>
              <a:ea typeface="ＭＳ 明朝" panose="02020609040205080304" pitchFamily="17" charset="-128"/>
            </a:rPr>
            <a:t>：</a:t>
          </a:r>
          <a:r>
            <a:rPr kumimoji="1" lang="en-US" altLang="ja-JP" sz="1000">
              <a:latin typeface="ＭＳ 明朝" panose="02020609040205080304" pitchFamily="17" charset="-128"/>
              <a:ea typeface="ＭＳ 明朝" panose="02020609040205080304" pitchFamily="17" charset="-128"/>
            </a:rPr>
            <a:t>cs_div@riken-asbestos.com</a:t>
          </a:r>
        </a:p>
        <a:p>
          <a:r>
            <a:rPr kumimoji="1" lang="ja-JP" altLang="en-US" sz="1000">
              <a:latin typeface="ＭＳ 明朝" panose="02020609040205080304" pitchFamily="17" charset="-128"/>
              <a:ea typeface="ＭＳ 明朝" panose="02020609040205080304" pitchFamily="17" charset="-128"/>
            </a:rPr>
            <a:t>  ホームページ</a:t>
          </a:r>
          <a:r>
            <a:rPr kumimoji="1" lang="en-US" altLang="ja-JP" sz="1000">
              <a:latin typeface="ＭＳ 明朝" panose="02020609040205080304" pitchFamily="17" charset="-128"/>
              <a:ea typeface="ＭＳ 明朝" panose="02020609040205080304" pitchFamily="17" charset="-128"/>
            </a:rPr>
            <a:t>		</a:t>
          </a:r>
          <a:r>
            <a:rPr kumimoji="1" lang="ja-JP" altLang="en-US" sz="1000" baseline="0">
              <a:latin typeface="ＭＳ 明朝" panose="02020609040205080304" pitchFamily="17" charset="-128"/>
              <a:ea typeface="ＭＳ 明朝" panose="02020609040205080304" pitchFamily="17" charset="-128"/>
            </a:rPr>
            <a:t>：</a:t>
          </a:r>
          <a:r>
            <a:rPr kumimoji="1" lang="en-US" altLang="ja-JP" sz="1000">
              <a:latin typeface="ＭＳ 明朝" panose="02020609040205080304" pitchFamily="17" charset="-128"/>
              <a:ea typeface="ＭＳ 明朝" panose="02020609040205080304" pitchFamily="17" charset="-128"/>
            </a:rPr>
            <a:t>https://riken-ac.com</a:t>
          </a:r>
        </a:p>
        <a:p>
          <a:endParaRPr kumimoji="1" lang="ja-JP" altLang="en-US" sz="1100"/>
        </a:p>
      </xdr:txBody>
    </xdr:sp>
    <xdr:clientData/>
  </xdr:twoCellAnchor>
  <xdr:twoCellAnchor>
    <xdr:from>
      <xdr:col>3</xdr:col>
      <xdr:colOff>161925</xdr:colOff>
      <xdr:row>12</xdr:row>
      <xdr:rowOff>152400</xdr:rowOff>
    </xdr:from>
    <xdr:to>
      <xdr:col>5</xdr:col>
      <xdr:colOff>314325</xdr:colOff>
      <xdr:row>14</xdr:row>
      <xdr:rowOff>76200</xdr:rowOff>
    </xdr:to>
    <xdr:grpSp>
      <xdr:nvGrpSpPr>
        <xdr:cNvPr id="8" name="グループ化 7">
          <a:extLst>
            <a:ext uri="{FF2B5EF4-FFF2-40B4-BE49-F238E27FC236}">
              <a16:creationId xmlns:a16="http://schemas.microsoft.com/office/drawing/2014/main" id="{00000000-0008-0000-0200-000008000000}"/>
            </a:ext>
          </a:extLst>
        </xdr:cNvPr>
        <xdr:cNvGrpSpPr/>
      </xdr:nvGrpSpPr>
      <xdr:grpSpPr>
        <a:xfrm>
          <a:off x="3962400" y="2390775"/>
          <a:ext cx="2990850" cy="428625"/>
          <a:chOff x="4495800" y="2095500"/>
          <a:chExt cx="2990850" cy="428625"/>
        </a:xfrm>
      </xdr:grpSpPr>
      <xdr:sp macro="" textlink="">
        <xdr:nvSpPr>
          <xdr:cNvPr id="9" name="矢印: 左 8">
            <a:extLst>
              <a:ext uri="{FF2B5EF4-FFF2-40B4-BE49-F238E27FC236}">
                <a16:creationId xmlns:a16="http://schemas.microsoft.com/office/drawing/2014/main" id="{00000000-0008-0000-0200-000009000000}"/>
              </a:ext>
            </a:extLst>
          </xdr:cNvPr>
          <xdr:cNvSpPr/>
        </xdr:nvSpPr>
        <xdr:spPr>
          <a:xfrm>
            <a:off x="4495800" y="2190750"/>
            <a:ext cx="342900" cy="219075"/>
          </a:xfrm>
          <a:prstGeom prst="leftArrow">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4924425" y="2095500"/>
            <a:ext cx="2562225" cy="4286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600" b="1"/>
              <a:t>ご入力ください</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s://riken-ac.com/" TargetMode="External"/><Relationship Id="rId1" Type="http://schemas.openxmlformats.org/officeDocument/2006/relationships/hyperlink" Target="mailto:cs_div@riken-asbestos.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21DB2-0AD6-4B6C-805E-753EFBE1033E}">
  <sheetPr codeName="Sheet1">
    <pageSetUpPr fitToPage="1"/>
  </sheetPr>
  <dimension ref="A1:AF82"/>
  <sheetViews>
    <sheetView showGridLines="0" tabSelected="1" view="pageBreakPreview" zoomScaleNormal="100" zoomScaleSheetLayoutView="100" workbookViewId="0">
      <selection activeCell="H36" sqref="H36:U36"/>
    </sheetView>
  </sheetViews>
  <sheetFormatPr defaultColWidth="0" defaultRowHeight="12.95" customHeight="1" zeroHeight="1" x14ac:dyDescent="0.15"/>
  <cols>
    <col min="1" max="28" width="3.625" style="3" customWidth="1"/>
    <col min="29" max="29" width="1.375" style="3" customWidth="1"/>
    <col min="30" max="32" width="3.375" style="3" customWidth="1"/>
    <col min="33" max="16384" width="3.375" style="3" hidden="1"/>
  </cols>
  <sheetData>
    <row r="1" spans="1:29" ht="6" customHeight="1" thickBot="1" x14ac:dyDescent="0.2">
      <c r="A1" s="106" t="s">
        <v>149</v>
      </c>
      <c r="B1" s="106"/>
      <c r="C1" s="106"/>
      <c r="D1" s="106"/>
      <c r="E1" s="106"/>
      <c r="F1" s="106"/>
      <c r="G1" s="106"/>
      <c r="H1" s="106"/>
      <c r="I1" s="106"/>
      <c r="J1" s="106"/>
      <c r="K1" s="106"/>
      <c r="L1" s="106"/>
      <c r="M1" s="106"/>
      <c r="N1" s="16"/>
      <c r="O1" s="16"/>
      <c r="P1" s="16"/>
      <c r="Q1" s="16"/>
      <c r="R1" s="16"/>
      <c r="S1" s="16"/>
      <c r="T1" s="16"/>
      <c r="U1" s="16"/>
      <c r="V1" s="16"/>
      <c r="W1" s="16"/>
      <c r="X1" s="16"/>
      <c r="Y1" s="16"/>
      <c r="Z1" s="16"/>
      <c r="AA1" s="16"/>
      <c r="AB1" s="69"/>
    </row>
    <row r="2" spans="1:29" ht="12.95" customHeight="1" x14ac:dyDescent="0.15">
      <c r="A2" s="106"/>
      <c r="B2" s="106"/>
      <c r="C2" s="106"/>
      <c r="D2" s="106"/>
      <c r="E2" s="106"/>
      <c r="F2" s="106"/>
      <c r="G2" s="106"/>
      <c r="H2" s="106"/>
      <c r="I2" s="106"/>
      <c r="J2" s="106"/>
      <c r="K2" s="106"/>
      <c r="L2" s="106"/>
      <c r="M2" s="106"/>
      <c r="N2" s="16"/>
      <c r="O2" s="102" t="s">
        <v>166</v>
      </c>
      <c r="P2" s="102"/>
      <c r="Q2" s="102"/>
      <c r="R2" s="102"/>
      <c r="S2" s="104" t="str">
        <f>VLOOKUP(FALSE,入力チェック!M2:N19,2,FALSE)</f>
        <v>【分析依頼1シート】契約同意事項に対する同意が行われていません。</v>
      </c>
      <c r="T2" s="104"/>
      <c r="U2" s="104"/>
      <c r="V2" s="104"/>
      <c r="W2" s="104"/>
      <c r="X2" s="104"/>
      <c r="Y2" s="104"/>
      <c r="Z2" s="104"/>
      <c r="AA2" s="104"/>
      <c r="AB2" s="104"/>
      <c r="AC2" s="104"/>
    </row>
    <row r="3" spans="1:29" ht="12" customHeight="1" thickBot="1" x14ac:dyDescent="0.2">
      <c r="A3" s="106"/>
      <c r="B3" s="106"/>
      <c r="C3" s="106"/>
      <c r="D3" s="106"/>
      <c r="E3" s="106"/>
      <c r="F3" s="106"/>
      <c r="G3" s="106"/>
      <c r="H3" s="106"/>
      <c r="I3" s="106"/>
      <c r="J3" s="106"/>
      <c r="K3" s="106"/>
      <c r="L3" s="106"/>
      <c r="M3" s="106"/>
      <c r="N3" s="16"/>
      <c r="O3" s="103"/>
      <c r="P3" s="103"/>
      <c r="Q3" s="103"/>
      <c r="R3" s="103"/>
      <c r="S3" s="105"/>
      <c r="T3" s="105"/>
      <c r="U3" s="105"/>
      <c r="V3" s="105"/>
      <c r="W3" s="105"/>
      <c r="X3" s="105"/>
      <c r="Y3" s="105"/>
      <c r="Z3" s="105"/>
      <c r="AA3" s="105"/>
      <c r="AB3" s="105"/>
      <c r="AC3" s="105"/>
    </row>
    <row r="4" spans="1:29" ht="5.25" customHeight="1" x14ac:dyDescent="0.15"/>
    <row r="5" spans="1:29" ht="14.25" x14ac:dyDescent="0.15">
      <c r="A5" s="2" t="s">
        <v>153</v>
      </c>
    </row>
    <row r="6" spans="1:29" ht="4.5" customHeight="1" x14ac:dyDescent="0.15">
      <c r="A6" s="2"/>
    </row>
    <row r="7" spans="1:29" ht="12" customHeight="1" x14ac:dyDescent="0.15">
      <c r="A7" s="63" t="s">
        <v>84</v>
      </c>
      <c r="B7" s="81" t="s">
        <v>83</v>
      </c>
      <c r="C7" s="81"/>
      <c r="D7" s="81"/>
      <c r="E7" s="81"/>
      <c r="F7" s="81"/>
      <c r="G7" s="81"/>
      <c r="H7" s="81"/>
      <c r="I7" s="81"/>
      <c r="J7" s="81"/>
      <c r="K7" s="81"/>
      <c r="L7" s="81"/>
      <c r="M7" s="81"/>
      <c r="N7" s="81"/>
      <c r="O7" s="81"/>
      <c r="P7" s="81"/>
      <c r="Q7" s="81"/>
      <c r="R7" s="81"/>
      <c r="S7" s="81"/>
      <c r="T7" s="81"/>
      <c r="U7" s="81"/>
      <c r="V7" s="81"/>
      <c r="W7" s="81"/>
      <c r="X7" s="81"/>
      <c r="Y7" s="81"/>
      <c r="Z7" s="81"/>
      <c r="AA7" s="81"/>
    </row>
    <row r="8" spans="1:29" ht="12" customHeight="1" x14ac:dyDescent="0.15">
      <c r="A8" s="63" t="s">
        <v>84</v>
      </c>
      <c r="B8" s="81" t="s">
        <v>100</v>
      </c>
      <c r="C8" s="81"/>
      <c r="D8" s="81"/>
      <c r="E8" s="81"/>
      <c r="F8" s="81"/>
      <c r="G8" s="81"/>
      <c r="H8" s="81"/>
      <c r="I8" s="81"/>
      <c r="J8" s="81"/>
      <c r="K8" s="81"/>
      <c r="L8" s="81"/>
      <c r="M8" s="81"/>
      <c r="N8" s="81"/>
      <c r="O8" s="81"/>
      <c r="P8" s="81"/>
      <c r="Q8" s="81"/>
      <c r="R8" s="81"/>
      <c r="S8" s="81"/>
      <c r="T8" s="81"/>
      <c r="U8" s="81"/>
      <c r="V8" s="81"/>
      <c r="W8" s="81"/>
      <c r="X8" s="81"/>
      <c r="Y8" s="81"/>
      <c r="Z8" s="81"/>
      <c r="AA8" s="81"/>
    </row>
    <row r="9" spans="1:29" ht="12" customHeight="1" x14ac:dyDescent="0.15">
      <c r="A9" s="64"/>
      <c r="B9" s="81" t="s">
        <v>85</v>
      </c>
      <c r="C9" s="81"/>
      <c r="D9" s="81"/>
      <c r="E9" s="81"/>
      <c r="F9" s="81"/>
      <c r="G9" s="81"/>
      <c r="H9" s="81"/>
      <c r="I9" s="81"/>
      <c r="J9" s="81"/>
      <c r="K9" s="81"/>
      <c r="L9" s="81"/>
      <c r="M9" s="81"/>
      <c r="N9" s="81"/>
      <c r="O9" s="81"/>
      <c r="P9" s="81"/>
      <c r="Q9" s="81"/>
      <c r="R9" s="81"/>
      <c r="S9" s="81"/>
      <c r="T9" s="81"/>
      <c r="U9" s="81"/>
      <c r="V9" s="81"/>
      <c r="W9" s="81"/>
      <c r="X9" s="81"/>
      <c r="Y9" s="81"/>
      <c r="Z9" s="81"/>
      <c r="AA9" s="81"/>
    </row>
    <row r="10" spans="1:29" ht="12" customHeight="1" x14ac:dyDescent="0.15">
      <c r="A10" s="63" t="s">
        <v>84</v>
      </c>
      <c r="B10" s="81" t="s">
        <v>97</v>
      </c>
      <c r="C10" s="81"/>
      <c r="D10" s="81"/>
      <c r="E10" s="81"/>
      <c r="F10" s="81"/>
      <c r="G10" s="81"/>
      <c r="H10" s="81"/>
      <c r="I10" s="81"/>
      <c r="J10" s="81"/>
      <c r="K10" s="81"/>
      <c r="L10" s="81"/>
      <c r="M10" s="81"/>
      <c r="N10" s="81"/>
      <c r="O10" s="81"/>
      <c r="P10" s="81"/>
      <c r="Q10" s="81"/>
      <c r="R10" s="81"/>
      <c r="S10" s="81"/>
      <c r="T10" s="81"/>
      <c r="U10" s="81"/>
      <c r="V10" s="81"/>
      <c r="W10" s="81"/>
      <c r="X10" s="81"/>
      <c r="Y10" s="81"/>
      <c r="Z10" s="81"/>
      <c r="AA10" s="81"/>
    </row>
    <row r="11" spans="1:29" ht="12" customHeight="1" x14ac:dyDescent="0.15">
      <c r="A11" s="63"/>
      <c r="B11" s="3" t="s">
        <v>151</v>
      </c>
      <c r="C11" s="20"/>
      <c r="D11" s="20"/>
      <c r="E11" s="20"/>
      <c r="F11" s="20"/>
      <c r="G11" s="20"/>
      <c r="H11" s="20"/>
      <c r="I11" s="20"/>
      <c r="J11" s="20"/>
      <c r="K11" s="20"/>
      <c r="L11" s="20"/>
      <c r="M11" s="20"/>
      <c r="N11" s="20"/>
      <c r="O11" s="20"/>
      <c r="P11" s="20"/>
      <c r="Q11" s="20"/>
      <c r="R11" s="20"/>
      <c r="S11" s="20"/>
      <c r="T11" s="20"/>
      <c r="U11" s="20"/>
      <c r="V11" s="20"/>
      <c r="W11" s="20"/>
      <c r="X11" s="20"/>
      <c r="Y11" s="20"/>
      <c r="Z11" s="20"/>
      <c r="AA11" s="20"/>
    </row>
    <row r="12" spans="1:29" ht="12" customHeight="1" x14ac:dyDescent="0.15">
      <c r="A12" s="63" t="s">
        <v>84</v>
      </c>
      <c r="B12" s="21" t="s">
        <v>167</v>
      </c>
      <c r="C12" s="70"/>
      <c r="D12" s="70"/>
      <c r="E12" s="70"/>
      <c r="F12" s="70"/>
      <c r="G12" s="70"/>
      <c r="H12" s="70"/>
      <c r="I12" s="70"/>
      <c r="J12" s="70"/>
      <c r="K12" s="70"/>
      <c r="L12" s="70"/>
      <c r="M12" s="70"/>
      <c r="N12" s="70"/>
      <c r="O12" s="70"/>
      <c r="P12" s="70"/>
      <c r="Q12" s="70"/>
      <c r="R12" s="70"/>
      <c r="S12" s="70"/>
      <c r="T12" s="70"/>
      <c r="U12" s="70"/>
      <c r="V12" s="70"/>
      <c r="W12" s="70"/>
      <c r="X12" s="70"/>
      <c r="Y12" s="70"/>
      <c r="Z12" s="70"/>
      <c r="AA12" s="70"/>
    </row>
    <row r="13" spans="1:29" ht="12" customHeight="1" x14ac:dyDescent="0.15">
      <c r="A13" s="64"/>
      <c r="B13" s="81" t="s">
        <v>86</v>
      </c>
      <c r="C13" s="81"/>
      <c r="D13" s="81"/>
      <c r="E13" s="81"/>
      <c r="F13" s="81"/>
      <c r="G13" s="81"/>
      <c r="H13" s="81"/>
      <c r="I13" s="81"/>
      <c r="J13" s="81"/>
      <c r="K13" s="81"/>
      <c r="L13" s="81"/>
      <c r="M13" s="81"/>
      <c r="N13" s="81"/>
      <c r="O13" s="81"/>
      <c r="P13" s="81"/>
      <c r="Q13" s="81"/>
      <c r="R13" s="81"/>
      <c r="S13" s="81"/>
      <c r="T13" s="81"/>
      <c r="U13" s="81"/>
      <c r="V13" s="81"/>
      <c r="W13" s="81"/>
      <c r="X13" s="81"/>
      <c r="Y13" s="81"/>
      <c r="Z13" s="81"/>
      <c r="AA13" s="81"/>
    </row>
    <row r="14" spans="1:29" ht="12" customHeight="1" x14ac:dyDescent="0.15">
      <c r="A14" s="64"/>
      <c r="B14" s="81" t="s">
        <v>154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row>
    <row r="15" spans="1:29" ht="12" customHeight="1" x14ac:dyDescent="0.15">
      <c r="A15" s="64"/>
      <c r="B15" s="81" t="s">
        <v>155</v>
      </c>
      <c r="C15" s="81"/>
      <c r="D15" s="81"/>
      <c r="E15" s="81"/>
      <c r="F15" s="81"/>
      <c r="G15" s="81"/>
      <c r="H15" s="81"/>
      <c r="I15" s="81"/>
      <c r="J15" s="81"/>
      <c r="K15" s="81"/>
      <c r="L15" s="81"/>
      <c r="M15" s="81"/>
      <c r="N15" s="81"/>
      <c r="O15" s="81"/>
      <c r="P15" s="81"/>
      <c r="Q15" s="81"/>
      <c r="R15" s="81"/>
      <c r="S15" s="81"/>
      <c r="T15" s="81"/>
      <c r="U15" s="81"/>
      <c r="V15" s="81"/>
      <c r="W15" s="81"/>
      <c r="X15" s="81"/>
      <c r="Y15" s="81"/>
      <c r="Z15" s="81"/>
      <c r="AA15" s="81"/>
    </row>
    <row r="16" spans="1:29" ht="12" customHeight="1" x14ac:dyDescent="0.15">
      <c r="A16" s="64"/>
      <c r="B16" s="81" t="s">
        <v>87</v>
      </c>
      <c r="C16" s="81"/>
      <c r="D16" s="81"/>
      <c r="E16" s="81"/>
      <c r="F16" s="81"/>
      <c r="G16" s="81"/>
      <c r="H16" s="81"/>
      <c r="I16" s="81"/>
      <c r="J16" s="81"/>
      <c r="K16" s="81"/>
      <c r="L16" s="81"/>
      <c r="M16" s="81"/>
      <c r="N16" s="81"/>
      <c r="O16" s="81"/>
      <c r="P16" s="81"/>
      <c r="Q16" s="81"/>
      <c r="R16" s="81"/>
      <c r="S16" s="81"/>
      <c r="T16" s="81"/>
      <c r="U16" s="81"/>
      <c r="V16" s="81"/>
      <c r="W16" s="81"/>
      <c r="X16" s="81"/>
      <c r="Y16" s="81"/>
      <c r="Z16" s="81"/>
      <c r="AA16" s="81"/>
    </row>
    <row r="17" spans="1:27" ht="12" customHeight="1" x14ac:dyDescent="0.15">
      <c r="A17" s="63" t="s">
        <v>84</v>
      </c>
      <c r="B17" s="81" t="s">
        <v>168</v>
      </c>
      <c r="C17" s="81"/>
      <c r="D17" s="81"/>
      <c r="E17" s="81"/>
      <c r="F17" s="81"/>
      <c r="G17" s="81"/>
      <c r="H17" s="81"/>
      <c r="I17" s="81"/>
      <c r="J17" s="81"/>
      <c r="K17" s="81"/>
      <c r="L17" s="81"/>
      <c r="M17" s="81"/>
      <c r="N17" s="81"/>
      <c r="O17" s="81"/>
      <c r="P17" s="81"/>
      <c r="Q17" s="81"/>
      <c r="R17" s="81"/>
      <c r="S17" s="81"/>
      <c r="T17" s="81"/>
      <c r="U17" s="81"/>
      <c r="V17" s="81"/>
      <c r="W17" s="81"/>
      <c r="X17" s="81"/>
      <c r="Y17" s="81"/>
      <c r="Z17" s="81"/>
      <c r="AA17" s="81"/>
    </row>
    <row r="18" spans="1:27" ht="12" customHeight="1" x14ac:dyDescent="0.15">
      <c r="A18" s="64"/>
      <c r="B18" s="81" t="s">
        <v>88</v>
      </c>
      <c r="C18" s="81"/>
      <c r="D18" s="81"/>
      <c r="E18" s="81"/>
      <c r="F18" s="81"/>
      <c r="G18" s="81"/>
      <c r="H18" s="81"/>
      <c r="I18" s="81"/>
      <c r="J18" s="81"/>
      <c r="K18" s="81"/>
      <c r="L18" s="81"/>
      <c r="M18" s="81"/>
      <c r="N18" s="81"/>
      <c r="O18" s="81"/>
      <c r="P18" s="81"/>
      <c r="Q18" s="81"/>
      <c r="R18" s="81"/>
      <c r="S18" s="81"/>
      <c r="T18" s="81"/>
      <c r="U18" s="81"/>
      <c r="V18" s="81"/>
      <c r="W18" s="81"/>
      <c r="X18" s="81"/>
      <c r="Y18" s="81"/>
      <c r="Z18" s="81"/>
      <c r="AA18" s="81"/>
    </row>
    <row r="19" spans="1:27" ht="12" customHeight="1" x14ac:dyDescent="0.15">
      <c r="A19" s="64"/>
      <c r="B19" s="81" t="s">
        <v>170</v>
      </c>
      <c r="C19" s="81"/>
      <c r="D19" s="81"/>
      <c r="E19" s="81"/>
      <c r="F19" s="81"/>
      <c r="G19" s="81"/>
      <c r="H19" s="81"/>
      <c r="I19" s="81"/>
      <c r="J19" s="81"/>
      <c r="K19" s="81"/>
      <c r="L19" s="81"/>
      <c r="M19" s="81"/>
      <c r="N19" s="81"/>
      <c r="O19" s="81"/>
      <c r="P19" s="81"/>
      <c r="Q19" s="81"/>
      <c r="R19" s="81"/>
      <c r="S19" s="81"/>
      <c r="T19" s="81"/>
      <c r="U19" s="81"/>
      <c r="V19" s="81"/>
      <c r="W19" s="81"/>
      <c r="X19" s="81"/>
      <c r="Y19" s="81"/>
      <c r="Z19" s="81"/>
      <c r="AA19" s="81"/>
    </row>
    <row r="20" spans="1:27" ht="12" customHeight="1" x14ac:dyDescent="0.15">
      <c r="A20" s="64"/>
      <c r="B20" s="81" t="s">
        <v>89</v>
      </c>
      <c r="C20" s="81"/>
      <c r="D20" s="81"/>
      <c r="E20" s="81"/>
      <c r="F20" s="81"/>
      <c r="G20" s="81"/>
      <c r="H20" s="81"/>
      <c r="I20" s="81"/>
      <c r="J20" s="81"/>
      <c r="K20" s="81"/>
      <c r="L20" s="81"/>
      <c r="M20" s="81"/>
      <c r="N20" s="81"/>
      <c r="O20" s="81"/>
      <c r="P20" s="81"/>
      <c r="Q20" s="81"/>
      <c r="R20" s="81"/>
      <c r="S20" s="81"/>
      <c r="T20" s="81"/>
      <c r="U20" s="81"/>
      <c r="V20" s="81"/>
      <c r="W20" s="81"/>
      <c r="X20" s="81"/>
      <c r="Y20" s="81"/>
      <c r="Z20" s="81"/>
      <c r="AA20" s="81"/>
    </row>
    <row r="21" spans="1:27" ht="12" customHeight="1" x14ac:dyDescent="0.15">
      <c r="A21" s="64"/>
      <c r="B21" s="81" t="s">
        <v>90</v>
      </c>
      <c r="C21" s="81"/>
      <c r="D21" s="81"/>
      <c r="E21" s="81"/>
      <c r="F21" s="81"/>
      <c r="G21" s="81"/>
      <c r="H21" s="81"/>
      <c r="I21" s="81"/>
      <c r="J21" s="81"/>
      <c r="K21" s="81"/>
      <c r="L21" s="81"/>
      <c r="M21" s="81"/>
      <c r="N21" s="81"/>
      <c r="O21" s="81"/>
      <c r="P21" s="81"/>
      <c r="Q21" s="81"/>
      <c r="R21" s="81"/>
      <c r="S21" s="81"/>
      <c r="T21" s="81"/>
      <c r="U21" s="81"/>
      <c r="V21" s="81"/>
      <c r="W21" s="81"/>
      <c r="X21" s="81"/>
      <c r="Y21" s="81"/>
      <c r="Z21" s="81"/>
      <c r="AA21" s="81"/>
    </row>
    <row r="22" spans="1:27" ht="12" customHeight="1" x14ac:dyDescent="0.15">
      <c r="A22" s="63" t="s">
        <v>84</v>
      </c>
      <c r="B22" s="81" t="s">
        <v>159</v>
      </c>
      <c r="C22" s="81"/>
      <c r="D22" s="81"/>
      <c r="E22" s="81"/>
      <c r="F22" s="81"/>
      <c r="G22" s="81"/>
      <c r="H22" s="81"/>
      <c r="I22" s="81"/>
      <c r="J22" s="81"/>
      <c r="K22" s="81"/>
      <c r="L22" s="81"/>
      <c r="M22" s="81"/>
      <c r="N22" s="81"/>
      <c r="O22" s="81"/>
      <c r="P22" s="81"/>
      <c r="Q22" s="81"/>
      <c r="R22" s="81"/>
      <c r="S22" s="81"/>
      <c r="T22" s="81"/>
      <c r="U22" s="81"/>
      <c r="V22" s="81"/>
      <c r="W22" s="81"/>
      <c r="X22" s="81"/>
      <c r="Y22" s="81"/>
      <c r="Z22" s="81"/>
      <c r="AA22" s="81"/>
    </row>
    <row r="23" spans="1:27" ht="12" customHeight="1" x14ac:dyDescent="0.15">
      <c r="A23" s="63" t="s">
        <v>84</v>
      </c>
      <c r="B23" s="81" t="s">
        <v>91</v>
      </c>
      <c r="C23" s="81"/>
      <c r="D23" s="81"/>
      <c r="E23" s="81"/>
      <c r="F23" s="81"/>
      <c r="G23" s="81"/>
      <c r="H23" s="81"/>
      <c r="I23" s="81"/>
      <c r="J23" s="81"/>
      <c r="K23" s="81"/>
      <c r="L23" s="81"/>
      <c r="M23" s="81"/>
      <c r="N23" s="81"/>
      <c r="O23" s="81"/>
      <c r="P23" s="81"/>
      <c r="Q23" s="81"/>
      <c r="R23" s="81"/>
      <c r="S23" s="81"/>
      <c r="T23" s="81"/>
      <c r="U23" s="81"/>
      <c r="V23" s="81"/>
      <c r="W23" s="81"/>
      <c r="X23" s="81"/>
      <c r="Y23" s="81"/>
      <c r="Z23" s="81"/>
      <c r="AA23" s="81"/>
    </row>
    <row r="24" spans="1:27" ht="12" customHeight="1" x14ac:dyDescent="0.15">
      <c r="A24" s="64"/>
      <c r="B24" s="81" t="s">
        <v>92</v>
      </c>
      <c r="C24" s="81"/>
      <c r="D24" s="81"/>
      <c r="E24" s="81"/>
      <c r="F24" s="81"/>
      <c r="G24" s="81"/>
      <c r="H24" s="81"/>
      <c r="I24" s="81"/>
      <c r="J24" s="81"/>
      <c r="K24" s="81"/>
      <c r="L24" s="81"/>
      <c r="M24" s="81"/>
      <c r="N24" s="81"/>
      <c r="O24" s="81"/>
      <c r="P24" s="81"/>
      <c r="Q24" s="81"/>
      <c r="R24" s="81"/>
      <c r="S24" s="81"/>
      <c r="T24" s="81"/>
      <c r="U24" s="81"/>
      <c r="V24" s="81"/>
      <c r="W24" s="81"/>
      <c r="X24" s="81"/>
      <c r="Y24" s="81"/>
      <c r="Z24" s="81"/>
      <c r="AA24" s="81"/>
    </row>
    <row r="25" spans="1:27" ht="12" customHeight="1" x14ac:dyDescent="0.15">
      <c r="A25" s="64"/>
      <c r="B25" s="81" t="s">
        <v>93</v>
      </c>
      <c r="C25" s="81"/>
      <c r="D25" s="81"/>
      <c r="E25" s="81"/>
      <c r="F25" s="81"/>
      <c r="G25" s="81"/>
      <c r="H25" s="81"/>
      <c r="I25" s="81"/>
      <c r="J25" s="81"/>
      <c r="K25" s="81"/>
      <c r="L25" s="81"/>
      <c r="M25" s="81"/>
      <c r="N25" s="81"/>
      <c r="O25" s="81"/>
      <c r="P25" s="81"/>
      <c r="Q25" s="81"/>
      <c r="R25" s="81"/>
      <c r="S25" s="81"/>
      <c r="T25" s="81"/>
      <c r="U25" s="81"/>
      <c r="V25" s="81"/>
      <c r="W25" s="81"/>
      <c r="X25" s="81"/>
      <c r="Y25" s="81"/>
      <c r="Z25" s="81"/>
      <c r="AA25" s="81"/>
    </row>
    <row r="26" spans="1:27" ht="12" customHeight="1" x14ac:dyDescent="0.15">
      <c r="A26" s="63" t="s">
        <v>84</v>
      </c>
      <c r="B26" s="81" t="s">
        <v>169</v>
      </c>
      <c r="C26" s="81"/>
      <c r="D26" s="81"/>
      <c r="E26" s="81"/>
      <c r="F26" s="81"/>
      <c r="G26" s="81"/>
      <c r="H26" s="81"/>
      <c r="I26" s="81"/>
      <c r="J26" s="81"/>
      <c r="K26" s="81"/>
      <c r="L26" s="81"/>
      <c r="M26" s="81"/>
      <c r="N26" s="81"/>
      <c r="O26" s="81"/>
      <c r="P26" s="81"/>
      <c r="Q26" s="81"/>
      <c r="R26" s="81"/>
      <c r="S26" s="81"/>
      <c r="T26" s="81"/>
      <c r="U26" s="81"/>
      <c r="V26" s="81"/>
      <c r="W26" s="81"/>
      <c r="X26" s="81"/>
      <c r="Y26" s="81"/>
      <c r="Z26" s="81"/>
      <c r="AA26" s="81"/>
    </row>
    <row r="27" spans="1:27" ht="12" customHeight="1" x14ac:dyDescent="0.15">
      <c r="A27" s="63" t="s">
        <v>84</v>
      </c>
      <c r="B27" s="81" t="s">
        <v>94</v>
      </c>
      <c r="C27" s="81"/>
      <c r="D27" s="81"/>
      <c r="E27" s="81"/>
      <c r="F27" s="81"/>
      <c r="G27" s="81"/>
      <c r="H27" s="81"/>
      <c r="I27" s="81"/>
      <c r="J27" s="81"/>
      <c r="K27" s="81"/>
      <c r="L27" s="81"/>
      <c r="M27" s="81"/>
      <c r="N27" s="81"/>
      <c r="O27" s="81"/>
      <c r="P27" s="81"/>
      <c r="Q27" s="81"/>
      <c r="R27" s="81"/>
      <c r="S27" s="81"/>
      <c r="T27" s="81"/>
      <c r="U27" s="81"/>
      <c r="V27" s="81"/>
      <c r="W27" s="81"/>
      <c r="X27" s="81"/>
      <c r="Y27" s="81"/>
      <c r="Z27" s="81"/>
      <c r="AA27" s="81"/>
    </row>
    <row r="28" spans="1:27" ht="12.95" customHeight="1" x14ac:dyDescent="0.15">
      <c r="A28" s="63" t="s">
        <v>84</v>
      </c>
      <c r="B28" s="81" t="s">
        <v>96</v>
      </c>
      <c r="C28" s="81"/>
      <c r="D28" s="81"/>
      <c r="E28" s="81"/>
      <c r="F28" s="81"/>
      <c r="G28" s="81"/>
      <c r="H28" s="81"/>
      <c r="I28" s="81"/>
      <c r="J28" s="81"/>
      <c r="K28" s="81"/>
      <c r="L28" s="81"/>
      <c r="M28" s="81"/>
      <c r="N28" s="81"/>
      <c r="O28" s="81"/>
      <c r="P28" s="81"/>
      <c r="Q28" s="81"/>
      <c r="R28" s="81"/>
      <c r="S28" s="81"/>
      <c r="T28" s="81"/>
      <c r="U28" s="81"/>
      <c r="V28" s="81"/>
      <c r="W28" s="81"/>
      <c r="X28" s="81"/>
      <c r="Y28" s="81"/>
      <c r="Z28" s="81"/>
      <c r="AA28" s="81"/>
    </row>
    <row r="29" spans="1:27" ht="12.95" customHeight="1" x14ac:dyDescent="0.15">
      <c r="A29" s="64"/>
      <c r="B29" s="3" t="s">
        <v>95</v>
      </c>
    </row>
    <row r="30" spans="1:27" ht="5.25" customHeight="1" x14ac:dyDescent="0.15"/>
    <row r="31" spans="1:27" s="65" customFormat="1" ht="14.25" x14ac:dyDescent="0.15">
      <c r="B31" s="62" t="s">
        <v>160</v>
      </c>
    </row>
    <row r="32" spans="1:27" s="65" customFormat="1" ht="5.25" customHeight="1" x14ac:dyDescent="0.15"/>
    <row r="33" spans="1:27" s="65" customFormat="1" ht="12.95" customHeight="1" x14ac:dyDescent="0.15">
      <c r="D33" s="2" t="s">
        <v>17</v>
      </c>
    </row>
    <row r="34" spans="1:27" s="65" customFormat="1" ht="20.100000000000001" customHeight="1" x14ac:dyDescent="0.15">
      <c r="C34" s="71" t="s">
        <v>73</v>
      </c>
      <c r="D34" s="68"/>
      <c r="E34" s="68"/>
      <c r="F34" s="68"/>
      <c r="G34" s="68"/>
      <c r="H34" s="68"/>
      <c r="I34" s="68"/>
      <c r="J34" s="68"/>
      <c r="K34" s="68"/>
      <c r="L34" s="68"/>
      <c r="M34" s="68"/>
      <c r="N34" s="68"/>
      <c r="O34" s="68"/>
      <c r="P34" s="68"/>
      <c r="Q34" s="68"/>
      <c r="R34" s="68"/>
      <c r="S34" s="68"/>
      <c r="T34" s="68"/>
      <c r="U34" s="68"/>
      <c r="V34" s="68"/>
      <c r="W34" s="68"/>
      <c r="X34" s="68"/>
      <c r="Y34" s="68"/>
      <c r="Z34" s="68"/>
      <c r="AA34" s="68"/>
    </row>
    <row r="35" spans="1:27" ht="12.95" customHeight="1" x14ac:dyDescent="0.15">
      <c r="A35" s="55" t="s">
        <v>144</v>
      </c>
      <c r="F35" s="54"/>
    </row>
    <row r="36" spans="1:27" ht="13.5" customHeight="1" x14ac:dyDescent="0.15">
      <c r="B36" s="82" t="s">
        <v>1</v>
      </c>
      <c r="C36" s="82"/>
      <c r="D36" s="82"/>
      <c r="E36" s="82"/>
      <c r="F36" s="83"/>
      <c r="G36" s="6" t="s">
        <v>9</v>
      </c>
      <c r="H36" s="85"/>
      <c r="I36" s="85"/>
      <c r="J36" s="85"/>
      <c r="K36" s="85"/>
      <c r="L36" s="85"/>
      <c r="M36" s="85"/>
      <c r="N36" s="85"/>
      <c r="O36" s="85"/>
      <c r="P36" s="85"/>
      <c r="Q36" s="85"/>
      <c r="R36" s="85"/>
      <c r="S36" s="85"/>
      <c r="T36" s="85"/>
      <c r="U36" s="85"/>
    </row>
    <row r="37" spans="1:27" ht="13.5" customHeight="1" x14ac:dyDescent="0.15">
      <c r="B37" s="82" t="s">
        <v>2</v>
      </c>
      <c r="C37" s="82"/>
      <c r="D37" s="82"/>
      <c r="E37" s="82"/>
      <c r="F37" s="83"/>
      <c r="G37" s="6" t="s">
        <v>9</v>
      </c>
      <c r="H37" s="85"/>
      <c r="I37" s="85"/>
      <c r="J37" s="85"/>
      <c r="K37" s="85"/>
      <c r="L37" s="85"/>
      <c r="M37" s="85"/>
      <c r="N37" s="85"/>
      <c r="O37" s="85"/>
      <c r="P37" s="85"/>
      <c r="Q37" s="85"/>
      <c r="R37" s="85"/>
      <c r="S37" s="85"/>
      <c r="T37" s="85"/>
      <c r="U37" s="85"/>
    </row>
    <row r="38" spans="1:27" ht="13.5" customHeight="1" x14ac:dyDescent="0.15">
      <c r="B38" s="82" t="s">
        <v>3</v>
      </c>
      <c r="C38" s="82"/>
      <c r="D38" s="82"/>
      <c r="E38" s="82"/>
      <c r="F38" s="83"/>
      <c r="G38" s="6" t="s">
        <v>9</v>
      </c>
      <c r="H38" s="85"/>
      <c r="I38" s="85"/>
      <c r="J38" s="85"/>
      <c r="K38" s="85"/>
      <c r="L38" s="85"/>
      <c r="M38" s="85"/>
      <c r="N38" s="85"/>
      <c r="O38" s="85"/>
      <c r="P38" s="85"/>
      <c r="Q38" s="85"/>
      <c r="R38" s="85"/>
      <c r="S38" s="85"/>
      <c r="T38" s="85"/>
      <c r="U38" s="85"/>
    </row>
    <row r="39" spans="1:27" ht="13.5" customHeight="1" x14ac:dyDescent="0.15">
      <c r="B39" s="82" t="s">
        <v>6</v>
      </c>
      <c r="C39" s="82"/>
      <c r="D39" s="82"/>
      <c r="E39" s="82"/>
      <c r="F39" s="83"/>
      <c r="G39" s="6" t="s">
        <v>9</v>
      </c>
      <c r="H39" s="85"/>
      <c r="I39" s="85"/>
      <c r="J39" s="85"/>
      <c r="K39" s="85"/>
      <c r="L39" s="85"/>
      <c r="M39" s="85"/>
      <c r="N39" s="85"/>
      <c r="O39" s="85"/>
      <c r="P39" s="85"/>
      <c r="Q39" s="85"/>
      <c r="R39" s="85"/>
      <c r="S39" s="85"/>
      <c r="T39" s="85"/>
      <c r="U39" s="85"/>
    </row>
    <row r="40" spans="1:27" ht="13.5" customHeight="1" x14ac:dyDescent="0.15">
      <c r="B40" s="82" t="s">
        <v>7</v>
      </c>
      <c r="C40" s="82"/>
      <c r="D40" s="82"/>
      <c r="E40" s="82"/>
      <c r="F40" s="83"/>
      <c r="G40" s="6" t="str">
        <f>IF(H49="FAX","必須","")</f>
        <v/>
      </c>
      <c r="H40" s="85"/>
      <c r="I40" s="85"/>
      <c r="J40" s="85"/>
      <c r="K40" s="85"/>
      <c r="L40" s="85"/>
      <c r="M40" s="85"/>
      <c r="N40" s="85"/>
      <c r="O40" s="85"/>
      <c r="P40" s="85"/>
      <c r="Q40" s="85"/>
      <c r="R40" s="85"/>
      <c r="S40" s="85"/>
      <c r="T40" s="85"/>
      <c r="U40" s="85"/>
    </row>
    <row r="41" spans="1:27" ht="13.5" customHeight="1" x14ac:dyDescent="0.15">
      <c r="B41" s="82" t="s">
        <v>8</v>
      </c>
      <c r="C41" s="82"/>
      <c r="D41" s="82"/>
      <c r="E41" s="82"/>
      <c r="F41" s="83"/>
      <c r="G41" s="6" t="str">
        <f>IF(H49="メール(PDF)","必須","")</f>
        <v/>
      </c>
      <c r="H41" s="85"/>
      <c r="I41" s="85"/>
      <c r="J41" s="85"/>
      <c r="K41" s="85"/>
      <c r="L41" s="85"/>
      <c r="M41" s="85"/>
      <c r="N41" s="85"/>
      <c r="O41" s="85"/>
      <c r="P41" s="85"/>
      <c r="Q41" s="85"/>
      <c r="R41" s="85"/>
      <c r="S41" s="85"/>
      <c r="T41" s="85"/>
      <c r="U41" s="85"/>
    </row>
    <row r="42" spans="1:27" ht="13.5" customHeight="1" x14ac:dyDescent="0.15">
      <c r="B42" s="82" t="s">
        <v>4</v>
      </c>
      <c r="C42" s="82"/>
      <c r="D42" s="82"/>
      <c r="E42" s="82"/>
      <c r="F42" s="83"/>
      <c r="G42" s="7"/>
      <c r="H42" s="85"/>
      <c r="I42" s="85"/>
      <c r="J42" s="85"/>
      <c r="K42" s="85"/>
      <c r="L42" s="85"/>
      <c r="M42" s="85"/>
      <c r="N42" s="85"/>
      <c r="O42" s="85"/>
      <c r="P42" s="85"/>
      <c r="Q42" s="85"/>
      <c r="R42" s="85"/>
      <c r="S42" s="85"/>
      <c r="T42" s="85"/>
      <c r="U42" s="85"/>
    </row>
    <row r="43" spans="1:27" ht="13.5" customHeight="1" x14ac:dyDescent="0.15">
      <c r="B43" s="82" t="s">
        <v>5</v>
      </c>
      <c r="C43" s="82"/>
      <c r="D43" s="82"/>
      <c r="E43" s="82"/>
      <c r="F43" s="83"/>
      <c r="G43" s="6" t="s">
        <v>9</v>
      </c>
      <c r="H43" s="85"/>
      <c r="I43" s="85"/>
      <c r="J43" s="85"/>
      <c r="K43" s="85"/>
      <c r="L43" s="85"/>
      <c r="M43" s="85"/>
      <c r="N43" s="85"/>
      <c r="O43" s="85"/>
      <c r="P43" s="85"/>
      <c r="Q43" s="85"/>
      <c r="R43" s="85"/>
      <c r="S43" s="85"/>
      <c r="T43" s="85"/>
      <c r="U43" s="85"/>
    </row>
    <row r="44" spans="1:27" ht="6.95" customHeight="1" x14ac:dyDescent="0.15"/>
    <row r="45" spans="1:27" ht="12.95" customHeight="1" x14ac:dyDescent="0.15">
      <c r="A45" s="2" t="s">
        <v>11</v>
      </c>
    </row>
    <row r="46" spans="1:27" ht="13.5" customHeight="1" x14ac:dyDescent="0.15">
      <c r="B46" s="92" t="s">
        <v>99</v>
      </c>
      <c r="C46" s="84"/>
      <c r="D46" s="84"/>
      <c r="E46" s="84"/>
      <c r="F46" s="84"/>
      <c r="G46" s="6" t="s">
        <v>9</v>
      </c>
      <c r="H46" s="78"/>
      <c r="I46" s="79"/>
      <c r="J46" s="79"/>
      <c r="K46" s="79"/>
      <c r="L46" s="79"/>
      <c r="M46" s="79"/>
      <c r="N46" s="79"/>
      <c r="O46" s="79"/>
      <c r="P46" s="79"/>
      <c r="Q46" s="79"/>
      <c r="R46" s="79"/>
      <c r="S46" s="79"/>
      <c r="T46" s="79"/>
      <c r="U46" s="79"/>
      <c r="V46" s="79"/>
      <c r="W46" s="79"/>
      <c r="X46" s="79"/>
      <c r="Y46" s="80"/>
    </row>
    <row r="47" spans="1:27" ht="13.5" customHeight="1" x14ac:dyDescent="0.15">
      <c r="B47" s="93" t="s">
        <v>156</v>
      </c>
      <c r="C47" s="94"/>
      <c r="D47" s="94"/>
      <c r="E47" s="94"/>
      <c r="F47" s="94"/>
      <c r="G47" s="97" t="s">
        <v>9</v>
      </c>
      <c r="H47" s="78"/>
      <c r="I47" s="79"/>
      <c r="J47" s="79"/>
      <c r="K47" s="79"/>
      <c r="L47" s="79"/>
      <c r="M47" s="79"/>
      <c r="N47" s="79"/>
      <c r="O47" s="79"/>
      <c r="P47" s="79"/>
      <c r="Q47" s="79"/>
      <c r="R47" s="79"/>
      <c r="S47" s="79"/>
      <c r="T47" s="79"/>
      <c r="U47" s="79"/>
      <c r="V47" s="79"/>
      <c r="W47" s="79"/>
      <c r="X47" s="79"/>
      <c r="Y47" s="80"/>
    </row>
    <row r="48" spans="1:27" ht="13.5" customHeight="1" x14ac:dyDescent="0.15">
      <c r="B48" s="95"/>
      <c r="C48" s="96"/>
      <c r="D48" s="96"/>
      <c r="E48" s="96"/>
      <c r="F48" s="96"/>
      <c r="G48" s="98"/>
      <c r="H48" s="75" t="s">
        <v>165</v>
      </c>
      <c r="I48" s="76"/>
      <c r="J48" s="76"/>
      <c r="K48" s="76"/>
      <c r="L48" s="76"/>
      <c r="M48" s="76"/>
      <c r="N48" s="76"/>
      <c r="O48" s="66"/>
      <c r="P48" s="76" t="s">
        <v>164</v>
      </c>
      <c r="Q48" s="76"/>
      <c r="R48" s="76" t="s">
        <v>162</v>
      </c>
      <c r="S48" s="76"/>
      <c r="T48" s="77"/>
      <c r="U48" s="77"/>
      <c r="V48" s="77"/>
      <c r="W48" s="77"/>
      <c r="X48" s="77"/>
      <c r="Y48" s="67" t="s">
        <v>161</v>
      </c>
    </row>
    <row r="49" spans="1:25" ht="13.5" customHeight="1" x14ac:dyDescent="0.15">
      <c r="B49" s="83" t="s">
        <v>157</v>
      </c>
      <c r="C49" s="84"/>
      <c r="D49" s="84"/>
      <c r="E49" s="84"/>
      <c r="F49" s="84"/>
      <c r="G49" s="6" t="s">
        <v>9</v>
      </c>
      <c r="H49" s="78"/>
      <c r="I49" s="79"/>
      <c r="J49" s="79"/>
      <c r="K49" s="79"/>
      <c r="L49" s="79"/>
      <c r="M49" s="79"/>
      <c r="N49" s="79"/>
      <c r="O49" s="79"/>
      <c r="P49" s="79"/>
      <c r="Q49" s="79"/>
      <c r="R49" s="79"/>
      <c r="S49" s="79"/>
      <c r="T49" s="79"/>
      <c r="U49" s="79"/>
      <c r="V49" s="79"/>
      <c r="W49" s="79"/>
      <c r="X49" s="79"/>
      <c r="Y49" s="80"/>
    </row>
    <row r="50" spans="1:25" ht="13.5" customHeight="1" x14ac:dyDescent="0.15">
      <c r="B50" s="83" t="s">
        <v>31</v>
      </c>
      <c r="C50" s="84"/>
      <c r="D50" s="84"/>
      <c r="E50" s="84"/>
      <c r="F50" s="84"/>
      <c r="G50" s="6" t="s">
        <v>9</v>
      </c>
      <c r="H50" s="78"/>
      <c r="I50" s="79"/>
      <c r="J50" s="79"/>
      <c r="K50" s="79"/>
      <c r="L50" s="79"/>
      <c r="M50" s="79"/>
      <c r="N50" s="79"/>
      <c r="O50" s="79"/>
      <c r="P50" s="79"/>
      <c r="Q50" s="79"/>
      <c r="R50" s="79"/>
      <c r="S50" s="79"/>
      <c r="T50" s="79"/>
      <c r="U50" s="79"/>
      <c r="V50" s="79"/>
      <c r="W50" s="79"/>
      <c r="X50" s="79"/>
      <c r="Y50" s="80"/>
    </row>
    <row r="51" spans="1:25" ht="13.5" customHeight="1" x14ac:dyDescent="0.15">
      <c r="B51" s="83" t="s">
        <v>75</v>
      </c>
      <c r="C51" s="84"/>
      <c r="D51" s="84"/>
      <c r="E51" s="84"/>
      <c r="F51" s="84"/>
      <c r="G51" s="6" t="s">
        <v>9</v>
      </c>
      <c r="H51" s="78"/>
      <c r="I51" s="79"/>
      <c r="J51" s="79"/>
      <c r="K51" s="79"/>
      <c r="L51" s="79"/>
      <c r="M51" s="79"/>
      <c r="N51" s="79"/>
      <c r="O51" s="79"/>
      <c r="P51" s="79"/>
      <c r="Q51" s="79"/>
      <c r="R51" s="79"/>
      <c r="S51" s="79"/>
      <c r="T51" s="79"/>
      <c r="U51" s="79"/>
      <c r="V51" s="79"/>
      <c r="W51" s="79"/>
      <c r="X51" s="79"/>
      <c r="Y51" s="80"/>
    </row>
    <row r="52" spans="1:25" ht="13.5" customHeight="1" x14ac:dyDescent="0.15">
      <c r="B52" s="82" t="s">
        <v>10</v>
      </c>
      <c r="C52" s="82"/>
      <c r="D52" s="82"/>
      <c r="E52" s="82"/>
      <c r="F52" s="83"/>
      <c r="G52" s="6" t="s">
        <v>9</v>
      </c>
      <c r="H52" s="78"/>
      <c r="I52" s="79"/>
      <c r="J52" s="79"/>
      <c r="K52" s="79"/>
      <c r="L52" s="79"/>
      <c r="M52" s="79"/>
      <c r="N52" s="79"/>
      <c r="O52" s="79"/>
      <c r="P52" s="79"/>
      <c r="Q52" s="79"/>
      <c r="R52" s="79"/>
      <c r="S52" s="79"/>
      <c r="T52" s="79"/>
      <c r="U52" s="79"/>
      <c r="V52" s="79"/>
      <c r="W52" s="79"/>
      <c r="X52" s="79"/>
      <c r="Y52" s="80"/>
    </row>
    <row r="53" spans="1:25" ht="13.5" customHeight="1" x14ac:dyDescent="0.15">
      <c r="B53" s="83" t="s">
        <v>158</v>
      </c>
      <c r="C53" s="84"/>
      <c r="D53" s="84"/>
      <c r="E53" s="84"/>
      <c r="F53" s="84"/>
      <c r="G53" s="6" t="s">
        <v>9</v>
      </c>
      <c r="H53" s="72"/>
      <c r="I53" s="73"/>
      <c r="J53" s="73"/>
      <c r="K53" s="73"/>
      <c r="L53" s="73"/>
      <c r="M53" s="73"/>
      <c r="N53" s="73"/>
      <c r="O53" s="73"/>
      <c r="P53" s="73"/>
      <c r="Q53" s="73"/>
      <c r="R53" s="73"/>
      <c r="S53" s="73"/>
      <c r="T53" s="73"/>
      <c r="U53" s="73"/>
      <c r="V53" s="73"/>
      <c r="W53" s="73"/>
      <c r="X53" s="73"/>
      <c r="Y53" s="74"/>
    </row>
    <row r="54" spans="1:25" ht="6.95" customHeight="1" x14ac:dyDescent="0.15"/>
    <row r="55" spans="1:25" ht="12.95" customHeight="1" x14ac:dyDescent="0.15">
      <c r="A55" s="2" t="s">
        <v>59</v>
      </c>
    </row>
    <row r="56" spans="1:25" ht="13.5" customHeight="1" x14ac:dyDescent="0.15">
      <c r="B56" s="82" t="s">
        <v>60</v>
      </c>
      <c r="C56" s="82"/>
      <c r="D56" s="82"/>
      <c r="E56" s="82"/>
      <c r="F56" s="83"/>
      <c r="G56" s="6" t="s">
        <v>9</v>
      </c>
      <c r="H56" s="89"/>
      <c r="I56" s="90"/>
      <c r="J56" s="90"/>
      <c r="K56" s="90"/>
      <c r="L56" s="90"/>
      <c r="M56" s="90"/>
      <c r="N56" s="90"/>
      <c r="O56" s="90"/>
      <c r="P56" s="90"/>
      <c r="Q56" s="90"/>
      <c r="R56" s="90"/>
      <c r="S56" s="90"/>
      <c r="T56" s="90"/>
      <c r="U56" s="90"/>
      <c r="V56" s="90"/>
      <c r="W56" s="90"/>
      <c r="X56" s="90"/>
      <c r="Y56" s="90"/>
    </row>
    <row r="57" spans="1:25" ht="13.5" customHeight="1" x14ac:dyDescent="0.15">
      <c r="B57" s="82" t="s">
        <v>40</v>
      </c>
      <c r="C57" s="82"/>
      <c r="D57" s="82"/>
      <c r="E57" s="82"/>
      <c r="F57" s="83"/>
      <c r="G57" s="6" t="s">
        <v>9</v>
      </c>
      <c r="H57" s="89"/>
      <c r="I57" s="90"/>
      <c r="J57" s="90"/>
      <c r="K57" s="90"/>
      <c r="L57" s="90"/>
      <c r="M57" s="90"/>
      <c r="N57" s="90"/>
      <c r="O57" s="90"/>
      <c r="P57" s="90"/>
      <c r="Q57" s="90"/>
      <c r="R57" s="90"/>
      <c r="S57" s="90"/>
      <c r="T57" s="90"/>
      <c r="U57" s="90"/>
      <c r="V57" s="90"/>
      <c r="W57" s="90"/>
      <c r="X57" s="90"/>
      <c r="Y57" s="90"/>
    </row>
    <row r="58" spans="1:25" ht="13.5" customHeight="1" x14ac:dyDescent="0.15">
      <c r="B58" s="86"/>
      <c r="C58" s="87"/>
      <c r="D58" s="87"/>
      <c r="E58" s="87"/>
      <c r="F58" s="87"/>
      <c r="G58" s="88"/>
      <c r="H58" s="91" t="s">
        <v>61</v>
      </c>
      <c r="I58" s="91"/>
      <c r="J58" s="91"/>
      <c r="K58" s="91"/>
      <c r="L58" s="91"/>
      <c r="M58" s="91"/>
      <c r="N58" s="91"/>
      <c r="O58" s="91"/>
      <c r="P58" s="91"/>
      <c r="Q58" s="91" t="s">
        <v>13</v>
      </c>
      <c r="R58" s="91"/>
      <c r="S58" s="91"/>
      <c r="T58" s="91"/>
      <c r="U58" s="91"/>
      <c r="V58" s="91"/>
      <c r="W58" s="91"/>
      <c r="X58" s="91"/>
      <c r="Y58" s="91"/>
    </row>
    <row r="59" spans="1:25" ht="13.5" customHeight="1" x14ac:dyDescent="0.15">
      <c r="B59" s="82" t="s">
        <v>1</v>
      </c>
      <c r="C59" s="82"/>
      <c r="D59" s="82"/>
      <c r="E59" s="82"/>
      <c r="F59" s="83"/>
      <c r="G59" s="6" t="str">
        <f>IF(OR(AND(入力チェック!$D$8,入力チェック!$D$10),AND(NOT(入力チェック!C8),入力チェック!D10),AND(NOT(入力チェック!C10),入力チェック!D8),AND(NOT(入力チェック!C8),NOT(入力チェック!C10))),"","必須")</f>
        <v/>
      </c>
      <c r="H59" s="85"/>
      <c r="I59" s="85"/>
      <c r="J59" s="85"/>
      <c r="K59" s="85"/>
      <c r="L59" s="85"/>
      <c r="M59" s="85"/>
      <c r="N59" s="85"/>
      <c r="O59" s="85"/>
      <c r="P59" s="85"/>
      <c r="Q59" s="85"/>
      <c r="R59" s="85"/>
      <c r="S59" s="85"/>
      <c r="T59" s="85"/>
      <c r="U59" s="85"/>
      <c r="V59" s="85"/>
      <c r="W59" s="85"/>
      <c r="X59" s="85"/>
      <c r="Y59" s="85"/>
    </row>
    <row r="60" spans="1:25" ht="13.5" customHeight="1" x14ac:dyDescent="0.15">
      <c r="B60" s="82" t="s">
        <v>2</v>
      </c>
      <c r="C60" s="82"/>
      <c r="D60" s="82"/>
      <c r="E60" s="82"/>
      <c r="F60" s="83"/>
      <c r="G60" s="6" t="str">
        <f>$G$59</f>
        <v/>
      </c>
      <c r="H60" s="85"/>
      <c r="I60" s="85"/>
      <c r="J60" s="85"/>
      <c r="K60" s="85"/>
      <c r="L60" s="85"/>
      <c r="M60" s="85"/>
      <c r="N60" s="85"/>
      <c r="O60" s="85"/>
      <c r="P60" s="85"/>
      <c r="Q60" s="85"/>
      <c r="R60" s="85"/>
      <c r="S60" s="85"/>
      <c r="T60" s="85"/>
      <c r="U60" s="85"/>
      <c r="V60" s="85"/>
      <c r="W60" s="85"/>
      <c r="X60" s="85"/>
      <c r="Y60" s="85"/>
    </row>
    <row r="61" spans="1:25" ht="13.5" customHeight="1" x14ac:dyDescent="0.15">
      <c r="B61" s="82" t="s">
        <v>3</v>
      </c>
      <c r="C61" s="82"/>
      <c r="D61" s="82"/>
      <c r="E61" s="82"/>
      <c r="F61" s="83"/>
      <c r="G61" s="6" t="str">
        <f>$G$59</f>
        <v/>
      </c>
      <c r="H61" s="85"/>
      <c r="I61" s="85"/>
      <c r="J61" s="85"/>
      <c r="K61" s="85"/>
      <c r="L61" s="85"/>
      <c r="M61" s="85"/>
      <c r="N61" s="85"/>
      <c r="O61" s="85"/>
      <c r="P61" s="85"/>
      <c r="Q61" s="85"/>
      <c r="R61" s="85"/>
      <c r="S61" s="85"/>
      <c r="T61" s="85"/>
      <c r="U61" s="85"/>
      <c r="V61" s="85"/>
      <c r="W61" s="85"/>
      <c r="X61" s="85"/>
      <c r="Y61" s="85"/>
    </row>
    <row r="62" spans="1:25" ht="13.5" customHeight="1" x14ac:dyDescent="0.15">
      <c r="B62" s="82" t="s">
        <v>6</v>
      </c>
      <c r="C62" s="82"/>
      <c r="D62" s="82"/>
      <c r="E62" s="82"/>
      <c r="F62" s="83"/>
      <c r="G62" s="6" t="str">
        <f>$G$59</f>
        <v/>
      </c>
      <c r="H62" s="85"/>
      <c r="I62" s="85"/>
      <c r="J62" s="85"/>
      <c r="K62" s="85"/>
      <c r="L62" s="85"/>
      <c r="M62" s="85"/>
      <c r="N62" s="85"/>
      <c r="O62" s="85"/>
      <c r="P62" s="85"/>
      <c r="Q62" s="85"/>
      <c r="R62" s="85"/>
      <c r="S62" s="85"/>
      <c r="T62" s="85"/>
      <c r="U62" s="85"/>
      <c r="V62" s="85"/>
      <c r="W62" s="85"/>
      <c r="X62" s="85"/>
      <c r="Y62" s="85"/>
    </row>
    <row r="63" spans="1:25" ht="13.5" customHeight="1" x14ac:dyDescent="0.15">
      <c r="B63" s="82" t="s">
        <v>7</v>
      </c>
      <c r="C63" s="82"/>
      <c r="D63" s="82"/>
      <c r="E63" s="82"/>
      <c r="F63" s="83"/>
      <c r="G63" s="7"/>
      <c r="H63" s="85"/>
      <c r="I63" s="85"/>
      <c r="J63" s="85"/>
      <c r="K63" s="85"/>
      <c r="L63" s="85"/>
      <c r="M63" s="85"/>
      <c r="N63" s="85"/>
      <c r="O63" s="85"/>
      <c r="P63" s="85"/>
      <c r="Q63" s="85"/>
      <c r="R63" s="85"/>
      <c r="S63" s="85"/>
      <c r="T63" s="85"/>
      <c r="U63" s="85"/>
      <c r="V63" s="85"/>
      <c r="W63" s="85"/>
      <c r="X63" s="85"/>
      <c r="Y63" s="85"/>
    </row>
    <row r="64" spans="1:25" ht="13.5" customHeight="1" x14ac:dyDescent="0.15">
      <c r="B64" s="82" t="s">
        <v>8</v>
      </c>
      <c r="C64" s="82"/>
      <c r="D64" s="82"/>
      <c r="E64" s="82"/>
      <c r="F64" s="83"/>
      <c r="G64" s="6"/>
      <c r="H64" s="85"/>
      <c r="I64" s="85"/>
      <c r="J64" s="85"/>
      <c r="K64" s="85"/>
      <c r="L64" s="85"/>
      <c r="M64" s="85"/>
      <c r="N64" s="85"/>
      <c r="O64" s="85"/>
      <c r="P64" s="85"/>
      <c r="Q64" s="85"/>
      <c r="R64" s="85"/>
      <c r="S64" s="85"/>
      <c r="T64" s="85"/>
      <c r="U64" s="85"/>
      <c r="V64" s="85"/>
      <c r="W64" s="85"/>
      <c r="X64" s="85"/>
      <c r="Y64" s="85"/>
    </row>
    <row r="65" spans="1:27" ht="13.5" customHeight="1" x14ac:dyDescent="0.15">
      <c r="B65" s="82" t="s">
        <v>4</v>
      </c>
      <c r="C65" s="82"/>
      <c r="D65" s="82"/>
      <c r="E65" s="82"/>
      <c r="F65" s="83"/>
      <c r="G65" s="7"/>
      <c r="H65" s="85"/>
      <c r="I65" s="85"/>
      <c r="J65" s="85"/>
      <c r="K65" s="85"/>
      <c r="L65" s="85"/>
      <c r="M65" s="85"/>
      <c r="N65" s="85"/>
      <c r="O65" s="85"/>
      <c r="P65" s="85"/>
      <c r="Q65" s="85"/>
      <c r="R65" s="85"/>
      <c r="S65" s="85"/>
      <c r="T65" s="85"/>
      <c r="U65" s="85"/>
      <c r="V65" s="85"/>
      <c r="W65" s="85"/>
      <c r="X65" s="85"/>
      <c r="Y65" s="85"/>
    </row>
    <row r="66" spans="1:27" ht="13.5" customHeight="1" x14ac:dyDescent="0.15">
      <c r="B66" s="82" t="s">
        <v>5</v>
      </c>
      <c r="C66" s="82"/>
      <c r="D66" s="82"/>
      <c r="E66" s="82"/>
      <c r="F66" s="83"/>
      <c r="G66" s="6"/>
      <c r="H66" s="85"/>
      <c r="I66" s="85"/>
      <c r="J66" s="85"/>
      <c r="K66" s="85"/>
      <c r="L66" s="85"/>
      <c r="M66" s="85"/>
      <c r="N66" s="85"/>
      <c r="O66" s="85"/>
      <c r="P66" s="85"/>
      <c r="Q66" s="85"/>
      <c r="R66" s="85"/>
      <c r="S66" s="85"/>
      <c r="T66" s="85"/>
      <c r="U66" s="85"/>
      <c r="V66" s="85"/>
      <c r="W66" s="85"/>
      <c r="X66" s="85"/>
      <c r="Y66" s="85"/>
    </row>
    <row r="67" spans="1:27" ht="6.95" customHeight="1" x14ac:dyDescent="0.15"/>
    <row r="68" spans="1:27" ht="12.95" customHeight="1" x14ac:dyDescent="0.15">
      <c r="A68" s="2" t="s">
        <v>14</v>
      </c>
    </row>
    <row r="69" spans="1:27" ht="12.95" customHeight="1" x14ac:dyDescent="0.15">
      <c r="B69" s="99" t="s">
        <v>140</v>
      </c>
      <c r="C69" s="100"/>
      <c r="D69" s="100"/>
      <c r="E69" s="100"/>
      <c r="F69" s="100"/>
      <c r="G69" s="100"/>
      <c r="H69" s="101"/>
      <c r="I69" s="101"/>
      <c r="J69" s="101"/>
      <c r="K69" s="101"/>
      <c r="L69" s="101"/>
      <c r="M69" s="101"/>
      <c r="N69" s="101"/>
      <c r="O69" s="101"/>
      <c r="P69" s="101"/>
      <c r="Q69" s="101"/>
      <c r="R69" s="101"/>
      <c r="S69" s="101"/>
      <c r="T69" s="101"/>
      <c r="U69" s="101"/>
      <c r="V69" s="101"/>
      <c r="W69" s="101"/>
      <c r="X69" s="101"/>
      <c r="Y69" s="101"/>
    </row>
    <row r="70" spans="1:27" ht="12.95" customHeight="1" x14ac:dyDescent="0.15">
      <c r="B70" s="99"/>
      <c r="C70" s="100"/>
      <c r="D70" s="100"/>
      <c r="E70" s="100"/>
      <c r="F70" s="100"/>
      <c r="G70" s="100"/>
      <c r="H70" s="101"/>
      <c r="I70" s="101"/>
      <c r="J70" s="101"/>
      <c r="K70" s="101"/>
      <c r="L70" s="101"/>
      <c r="M70" s="101"/>
      <c r="N70" s="101"/>
      <c r="O70" s="101"/>
      <c r="P70" s="101"/>
      <c r="Q70" s="101"/>
      <c r="R70" s="101"/>
      <c r="S70" s="101"/>
      <c r="T70" s="101"/>
      <c r="U70" s="101"/>
      <c r="V70" s="101"/>
      <c r="W70" s="101"/>
      <c r="X70" s="101"/>
      <c r="Y70" s="101"/>
    </row>
    <row r="71" spans="1:27" ht="12.95" customHeight="1" x14ac:dyDescent="0.15">
      <c r="B71" s="100"/>
      <c r="C71" s="100"/>
      <c r="D71" s="100"/>
      <c r="E71" s="100"/>
      <c r="F71" s="100"/>
      <c r="G71" s="100"/>
      <c r="H71" s="101"/>
      <c r="I71" s="101"/>
      <c r="J71" s="101"/>
      <c r="K71" s="101"/>
      <c r="L71" s="101"/>
      <c r="M71" s="101"/>
      <c r="N71" s="101"/>
      <c r="O71" s="101"/>
      <c r="P71" s="101"/>
      <c r="Q71" s="101"/>
      <c r="R71" s="101"/>
      <c r="S71" s="101"/>
      <c r="T71" s="101"/>
      <c r="U71" s="101"/>
      <c r="V71" s="101"/>
      <c r="W71" s="101"/>
      <c r="X71" s="101"/>
      <c r="Y71" s="101"/>
    </row>
    <row r="72" spans="1:27" ht="12.95" customHeight="1" x14ac:dyDescent="0.15">
      <c r="B72" s="100"/>
      <c r="C72" s="100"/>
      <c r="D72" s="100"/>
      <c r="E72" s="100"/>
      <c r="F72" s="100"/>
      <c r="G72" s="100"/>
      <c r="H72" s="101"/>
      <c r="I72" s="101"/>
      <c r="J72" s="101"/>
      <c r="K72" s="101"/>
      <c r="L72" s="101"/>
      <c r="M72" s="101"/>
      <c r="N72" s="101"/>
      <c r="O72" s="101"/>
      <c r="P72" s="101"/>
      <c r="Q72" s="101"/>
      <c r="R72" s="101"/>
      <c r="S72" s="101"/>
      <c r="T72" s="101"/>
      <c r="U72" s="101"/>
      <c r="V72" s="101"/>
      <c r="W72" s="101"/>
      <c r="X72" s="101"/>
      <c r="Y72" s="101"/>
    </row>
    <row r="73" spans="1:27" ht="6.95" customHeight="1" x14ac:dyDescent="0.15"/>
    <row r="74" spans="1:27" ht="12.75" customHeight="1" x14ac:dyDescent="0.15">
      <c r="A74" s="2" t="s">
        <v>143</v>
      </c>
      <c r="B74" s="51"/>
      <c r="C74" s="51"/>
      <c r="D74" s="51"/>
      <c r="E74" s="51"/>
      <c r="F74" s="51"/>
      <c r="G74" s="51"/>
      <c r="H74" s="51"/>
      <c r="I74" s="51"/>
      <c r="J74" s="51"/>
      <c r="K74" s="51"/>
      <c r="L74" s="51"/>
      <c r="M74" s="51"/>
      <c r="N74" s="51"/>
      <c r="O74" s="51"/>
      <c r="P74" s="51"/>
      <c r="Q74" s="51"/>
      <c r="R74" s="51"/>
      <c r="S74" s="51"/>
      <c r="T74" s="51"/>
      <c r="U74" s="51"/>
      <c r="V74" s="51"/>
      <c r="W74" s="51"/>
      <c r="X74" s="51"/>
      <c r="Y74" s="51"/>
      <c r="Z74" s="51"/>
      <c r="AA74" s="51"/>
    </row>
    <row r="75" spans="1:27" ht="12.75" customHeight="1" x14ac:dyDescent="0.15">
      <c r="A75" s="51"/>
      <c r="B75" s="53" t="s">
        <v>150</v>
      </c>
      <c r="C75" s="51"/>
      <c r="D75" s="51"/>
      <c r="E75" s="51"/>
      <c r="F75" s="51"/>
      <c r="G75" s="51"/>
      <c r="H75" s="51"/>
      <c r="I75" s="51"/>
      <c r="J75" s="51"/>
      <c r="K75" s="51"/>
      <c r="L75" s="51"/>
      <c r="M75" s="51"/>
      <c r="N75" s="51"/>
      <c r="O75" s="51"/>
      <c r="P75" s="51"/>
      <c r="Q75" s="51"/>
      <c r="R75" s="51"/>
      <c r="S75" s="51"/>
      <c r="T75" s="51"/>
      <c r="U75" s="51"/>
      <c r="V75" s="51"/>
      <c r="W75" s="51"/>
      <c r="X75" s="51"/>
      <c r="Y75" s="51"/>
      <c r="Z75" s="51"/>
      <c r="AA75" s="51"/>
    </row>
    <row r="76" spans="1:27" ht="12.75" customHeight="1" x14ac:dyDescent="0.15">
      <c r="A76" s="51"/>
      <c r="B76" s="53" t="s">
        <v>145</v>
      </c>
      <c r="C76" s="51"/>
      <c r="D76" s="51"/>
      <c r="E76" s="51"/>
      <c r="F76" s="51"/>
      <c r="G76" s="51"/>
      <c r="H76" s="51"/>
      <c r="I76" s="51"/>
      <c r="J76" s="51"/>
      <c r="K76" s="51"/>
      <c r="L76" s="51"/>
      <c r="M76" s="51"/>
      <c r="N76" s="51"/>
      <c r="O76" s="51"/>
      <c r="P76" s="51"/>
      <c r="Q76" s="51"/>
      <c r="R76" s="51"/>
      <c r="S76" s="51"/>
      <c r="T76" s="51"/>
      <c r="U76" s="51"/>
      <c r="V76" s="51"/>
      <c r="W76" s="51"/>
      <c r="X76" s="51"/>
      <c r="Y76" s="51"/>
      <c r="Z76" s="51"/>
      <c r="AA76" s="51"/>
    </row>
    <row r="77" spans="1:27" ht="12.75" customHeight="1" x14ac:dyDescent="0.15">
      <c r="A77" s="51"/>
      <c r="B77" s="53" t="s">
        <v>146</v>
      </c>
      <c r="C77" s="51"/>
      <c r="D77" s="51"/>
      <c r="E77" s="51"/>
      <c r="F77" s="51"/>
      <c r="G77" s="51"/>
      <c r="H77" s="51"/>
      <c r="I77" s="51"/>
      <c r="J77" s="51"/>
      <c r="K77" s="51"/>
      <c r="L77" s="51"/>
      <c r="M77" s="51"/>
      <c r="N77" s="51"/>
      <c r="O77" s="51"/>
      <c r="P77" s="51"/>
      <c r="Q77" s="51"/>
      <c r="R77" s="51"/>
      <c r="S77" s="51"/>
      <c r="T77" s="51"/>
      <c r="U77" s="51"/>
      <c r="V77" s="51"/>
      <c r="W77" s="51"/>
      <c r="X77" s="51"/>
      <c r="Y77" s="51"/>
      <c r="Z77" s="51"/>
      <c r="AA77" s="51"/>
    </row>
    <row r="78" spans="1:27" ht="12.75" customHeight="1" x14ac:dyDescent="0.15">
      <c r="A78" s="51"/>
      <c r="B78" s="52"/>
      <c r="C78" s="51"/>
      <c r="D78" s="51"/>
      <c r="E78" s="51"/>
      <c r="F78" s="51"/>
      <c r="G78" s="51"/>
      <c r="H78" s="51"/>
      <c r="I78" s="51"/>
      <c r="J78" s="51"/>
      <c r="K78" s="51"/>
      <c r="L78" s="51"/>
      <c r="M78" s="51"/>
      <c r="N78" s="51"/>
      <c r="O78" s="51"/>
      <c r="P78" s="51"/>
      <c r="Q78" s="51"/>
      <c r="R78" s="51"/>
      <c r="S78" s="51"/>
      <c r="T78" s="51"/>
      <c r="U78" s="51"/>
      <c r="V78" s="51"/>
      <c r="W78" s="51"/>
      <c r="X78" s="51"/>
      <c r="Y78" s="51"/>
      <c r="Z78" s="51"/>
      <c r="AA78" s="51"/>
    </row>
    <row r="79" spans="1:27" ht="12.95" customHeight="1" x14ac:dyDescent="0.15">
      <c r="K79" s="49" t="s">
        <v>21</v>
      </c>
      <c r="P79" s="49" t="s">
        <v>63</v>
      </c>
      <c r="Q79" s="49" t="s">
        <v>22</v>
      </c>
      <c r="R79" s="49"/>
      <c r="S79" s="49"/>
      <c r="T79" s="49"/>
      <c r="U79" s="49"/>
      <c r="V79" s="49"/>
    </row>
    <row r="80" spans="1:27" ht="12.95" customHeight="1" x14ac:dyDescent="0.15">
      <c r="K80" s="49" t="s">
        <v>18</v>
      </c>
      <c r="P80" s="49" t="s">
        <v>63</v>
      </c>
      <c r="Q80" s="50" t="s">
        <v>101</v>
      </c>
      <c r="R80" s="49"/>
      <c r="S80" s="49"/>
      <c r="T80" s="49"/>
      <c r="U80" s="49"/>
      <c r="V80" s="49"/>
    </row>
    <row r="81" spans="11:22" ht="12.95" customHeight="1" x14ac:dyDescent="0.15">
      <c r="K81" s="49" t="s">
        <v>24</v>
      </c>
      <c r="P81" s="49" t="s">
        <v>63</v>
      </c>
      <c r="Q81" s="50" t="s">
        <v>25</v>
      </c>
      <c r="R81" s="49"/>
      <c r="S81" s="49"/>
      <c r="T81" s="49"/>
      <c r="U81" s="49"/>
      <c r="V81" s="49"/>
    </row>
    <row r="82" spans="11:22" ht="12.95" customHeight="1" x14ac:dyDescent="0.15">
      <c r="K82" s="49" t="s">
        <v>19</v>
      </c>
      <c r="L82" s="3" t="s">
        <v>63</v>
      </c>
      <c r="M82" s="49" t="s">
        <v>23</v>
      </c>
      <c r="P82" s="49"/>
      <c r="Q82" s="49"/>
      <c r="R82" s="49" t="s">
        <v>20</v>
      </c>
      <c r="S82" s="49" t="s">
        <v>63</v>
      </c>
      <c r="T82" s="49" t="s">
        <v>64</v>
      </c>
      <c r="U82" s="49"/>
      <c r="V82" s="49"/>
    </row>
  </sheetData>
  <sheetProtection algorithmName="SHA-512" hashValue="eS5fF3BawGTDrGJt70zjbEncQyTvzfv9buQBsZMQmGE2VtqqWp0+c2CP5OCjFYhHazshIGBJfteIJ6OOpA9o3w==" saltValue="R8mybZqQsXxBirTk/zZ2YA==" spinCount="100000" sheet="1" objects="1" scenarios="1"/>
  <mergeCells count="91">
    <mergeCell ref="O2:R3"/>
    <mergeCell ref="S2:AC3"/>
    <mergeCell ref="B39:F39"/>
    <mergeCell ref="A1:M3"/>
    <mergeCell ref="B7:AA7"/>
    <mergeCell ref="B8:AA8"/>
    <mergeCell ref="B9:AA9"/>
    <mergeCell ref="B13:AA13"/>
    <mergeCell ref="B14:AA14"/>
    <mergeCell ref="B15:AA15"/>
    <mergeCell ref="B16:AA16"/>
    <mergeCell ref="B17:AA17"/>
    <mergeCell ref="B18:AA18"/>
    <mergeCell ref="B21:AA21"/>
    <mergeCell ref="B10:AA10"/>
    <mergeCell ref="B36:F36"/>
    <mergeCell ref="Q63:Y63"/>
    <mergeCell ref="Q62:Y62"/>
    <mergeCell ref="B61:F61"/>
    <mergeCell ref="H59:P59"/>
    <mergeCell ref="B62:F62"/>
    <mergeCell ref="B63:F63"/>
    <mergeCell ref="H63:P63"/>
    <mergeCell ref="H61:P61"/>
    <mergeCell ref="H62:P62"/>
    <mergeCell ref="Q60:Y60"/>
    <mergeCell ref="B60:F60"/>
    <mergeCell ref="Q61:Y61"/>
    <mergeCell ref="Q59:Y59"/>
    <mergeCell ref="H60:P60"/>
    <mergeCell ref="B59:F59"/>
    <mergeCell ref="B69:G72"/>
    <mergeCell ref="H69:Y72"/>
    <mergeCell ref="H64:P64"/>
    <mergeCell ref="Q64:Y64"/>
    <mergeCell ref="H65:P65"/>
    <mergeCell ref="Q65:Y65"/>
    <mergeCell ref="H66:P66"/>
    <mergeCell ref="Q66:Y66"/>
    <mergeCell ref="B65:F65"/>
    <mergeCell ref="B66:F66"/>
    <mergeCell ref="B64:F64"/>
    <mergeCell ref="H47:Y47"/>
    <mergeCell ref="B41:F41"/>
    <mergeCell ref="B49:F49"/>
    <mergeCell ref="B50:F50"/>
    <mergeCell ref="H50:Y50"/>
    <mergeCell ref="H42:U42"/>
    <mergeCell ref="B40:F40"/>
    <mergeCell ref="B52:F52"/>
    <mergeCell ref="B42:F42"/>
    <mergeCell ref="B58:G58"/>
    <mergeCell ref="H56:Y56"/>
    <mergeCell ref="H57:Y57"/>
    <mergeCell ref="H58:P58"/>
    <mergeCell ref="Q58:Y58"/>
    <mergeCell ref="B56:F56"/>
    <mergeCell ref="B57:F57"/>
    <mergeCell ref="B46:F46"/>
    <mergeCell ref="H43:U43"/>
    <mergeCell ref="B47:F48"/>
    <mergeCell ref="G47:G48"/>
    <mergeCell ref="H46:Y46"/>
    <mergeCell ref="H52:Y52"/>
    <mergeCell ref="B37:F37"/>
    <mergeCell ref="B38:F38"/>
    <mergeCell ref="B25:AA25"/>
    <mergeCell ref="B53:F53"/>
    <mergeCell ref="B51:F51"/>
    <mergeCell ref="B26:AA26"/>
    <mergeCell ref="B27:AA27"/>
    <mergeCell ref="B28:AA28"/>
    <mergeCell ref="B43:F43"/>
    <mergeCell ref="H36:U36"/>
    <mergeCell ref="H37:U37"/>
    <mergeCell ref="H38:U38"/>
    <mergeCell ref="H39:U39"/>
    <mergeCell ref="H40:U40"/>
    <mergeCell ref="H41:U41"/>
    <mergeCell ref="H51:Y51"/>
    <mergeCell ref="B20:AA20"/>
    <mergeCell ref="B19:AA19"/>
    <mergeCell ref="B24:AA24"/>
    <mergeCell ref="B23:AA23"/>
    <mergeCell ref="B22:AA22"/>
    <mergeCell ref="H53:Y53"/>
    <mergeCell ref="H48:N48"/>
    <mergeCell ref="P48:Q48"/>
    <mergeCell ref="R48:S48"/>
    <mergeCell ref="T48:X48"/>
    <mergeCell ref="H49:Y49"/>
  </mergeCells>
  <phoneticPr fontId="2"/>
  <conditionalFormatting sqref="H46">
    <cfRule type="expression" dxfId="10" priority="5">
      <formula>H46:M46=""</formula>
    </cfRule>
  </conditionalFormatting>
  <conditionalFormatting sqref="H47:H53">
    <cfRule type="expression" dxfId="9" priority="2">
      <formula>H47:U47=""</formula>
    </cfRule>
  </conditionalFormatting>
  <conditionalFormatting sqref="H59:P66">
    <cfRule type="expression" dxfId="8" priority="12">
      <formula>OR(COUNTIF($H$56,"*同じ*"),$H$56="")</formula>
    </cfRule>
  </conditionalFormatting>
  <conditionalFormatting sqref="H36:U43">
    <cfRule type="expression" dxfId="7" priority="21">
      <formula>H36:U36=""</formula>
    </cfRule>
  </conditionalFormatting>
  <conditionalFormatting sqref="H56:Y57">
    <cfRule type="expression" dxfId="6" priority="19">
      <formula>H56:Y56=""</formula>
    </cfRule>
  </conditionalFormatting>
  <conditionalFormatting sqref="H59:Y66">
    <cfRule type="expression" dxfId="5" priority="13">
      <formula>H59=""</formula>
    </cfRule>
  </conditionalFormatting>
  <conditionalFormatting sqref="H69:Y72">
    <cfRule type="expression" dxfId="4" priority="17">
      <formula>$H$69=""</formula>
    </cfRule>
  </conditionalFormatting>
  <conditionalFormatting sqref="Q59:Y66">
    <cfRule type="expression" dxfId="2" priority="11">
      <formula>OR(COUNTIF($H$57,"*同じ*"),$H$57="")</formula>
    </cfRule>
  </conditionalFormatting>
  <dataValidations count="1">
    <dataValidation type="whole" operator="greaterThanOrEqual" allowBlank="1" showInputMessage="1" showErrorMessage="1" sqref="H53" xr:uid="{A56E18DF-EEE5-4C2F-9683-0443A3C31FEA}">
      <formula1>1</formula1>
    </dataValidation>
  </dataValidations>
  <hyperlinks>
    <hyperlink ref="Q80" r:id="rId1" xr:uid="{B9D10207-9B6A-48CF-ACEF-3D2C16E3D5D9}"/>
    <hyperlink ref="Q81" r:id="rId2" xr:uid="{68BB5EC5-DE62-44F4-A232-C02676F78840}"/>
  </hyperlinks>
  <pageMargins left="0.39370078740157483" right="0" top="0.39370078740157483" bottom="0" header="0.39370078740157483" footer="0"/>
  <pageSetup paperSize="9" scale="88"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1025" r:id="rId6" name="チェックk">
              <controlPr defaultSize="0" autoFill="0" autoLine="0" autoPict="0">
                <anchor moveWithCells="1">
                  <from>
                    <xdr:col>2</xdr:col>
                    <xdr:colOff>95250</xdr:colOff>
                    <xdr:row>31</xdr:row>
                    <xdr:rowOff>28575</xdr:rowOff>
                  </from>
                  <to>
                    <xdr:col>15</xdr:col>
                    <xdr:colOff>180975</xdr:colOff>
                    <xdr:row>33</xdr:row>
                    <xdr:rowOff>38100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7</xdr:col>
                    <xdr:colOff>47625</xdr:colOff>
                    <xdr:row>46</xdr:row>
                    <xdr:rowOff>152400</xdr:rowOff>
                  </from>
                  <to>
                    <xdr:col>8</xdr:col>
                    <xdr:colOff>0</xdr:colOff>
                    <xdr:row>48</xdr:row>
                    <xdr:rowOff>9525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2" id="{D87804EB-20AA-4D9C-B90F-76FF11BCD86D}">
            <xm:f>#REF!=入力チェック!$N$19</xm:f>
            <x14:dxf>
              <font>
                <color theme="1"/>
              </font>
              <fill>
                <patternFill>
                  <bgColor theme="8" tint="0.59996337778862885"/>
                </patternFill>
              </fill>
            </x14:dxf>
          </x14:cfRule>
          <xm:sqref>Q1 AB1</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r:uid="{3CF9C0F2-56AF-4F1C-B47F-38EF61D7592B}">
          <x14:formula1>
            <xm:f>OFFSET('4.送付先・請求先情報リスト'!$B$3,,,'4.送付先・請求先情報リスト'!$B$1)</xm:f>
          </x14:formula1>
          <xm:sqref>H56:Y56</xm:sqref>
        </x14:dataValidation>
        <x14:dataValidation type="list" allowBlank="1" showInputMessage="1" showErrorMessage="1" xr:uid="{616E24C6-A803-47FD-90E4-6ADDC144252F}">
          <x14:formula1>
            <xm:f>OFFSET('4.送付先・請求先情報リスト'!$C$3,,,'4.送付先・請求先情報リスト'!$C$1)</xm:f>
          </x14:formula1>
          <xm:sqref>H57:Y57</xm:sqref>
        </x14:dataValidation>
        <x14:dataValidation type="list" allowBlank="1" showInputMessage="1" showErrorMessage="1" xr:uid="{4253F4A0-108D-4FDD-B6BF-0265A1C2A7C2}">
          <x14:formula1>
            <xm:f>OFFSET('3.ご依頼内容リスト'!$F$3,,,'3.ご依頼内容リスト'!$F$1)</xm:f>
          </x14:formula1>
          <xm:sqref>H50</xm:sqref>
        </x14:dataValidation>
        <x14:dataValidation type="list" allowBlank="1" showInputMessage="1" showErrorMessage="1" xr:uid="{7BDBB4B4-2A50-4D2E-A65A-87617DBF8820}">
          <x14:formula1>
            <xm:f>OFFSET('3.ご依頼内容リスト'!$C$3,,,'3.ご依頼内容リスト'!$C$1)</xm:f>
          </x14:formula1>
          <xm:sqref>H46</xm:sqref>
        </x14:dataValidation>
        <x14:dataValidation type="list" allowBlank="1" showInputMessage="1" showErrorMessage="1" xr:uid="{127F0DED-F17A-4F52-9F0D-8782A50A8873}">
          <x14:formula1>
            <xm:f>OFFSET('3.ご依頼内容リスト'!$D$3,,,'3.ご依頼内容リスト'!$D$1)</xm:f>
          </x14:formula1>
          <xm:sqref>H47</xm:sqref>
        </x14:dataValidation>
        <x14:dataValidation type="list" allowBlank="1" showInputMessage="1" showErrorMessage="1" xr:uid="{154CE8CE-EF15-41DD-A70F-1FC85EA94D87}">
          <x14:formula1>
            <xm:f>OFFSET('3.ご依頼内容リスト'!$E$3,,,'3.ご依頼内容リスト'!$E$1)</xm:f>
          </x14:formula1>
          <xm:sqref>H49</xm:sqref>
        </x14:dataValidation>
        <x14:dataValidation type="list" allowBlank="1" showInputMessage="1" showErrorMessage="1" xr:uid="{979B660E-4358-4575-9D06-EAD2D91A7E43}">
          <x14:formula1>
            <xm:f>OFFSET('3.ご依頼内容リスト'!$G$3,,,'3.ご依頼内容リスト'!$G$1)</xm:f>
          </x14:formula1>
          <xm:sqref>H51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A21C8-1AD9-4055-BE87-90994C85661C}">
  <sheetPr codeName="Sheet5"/>
  <dimension ref="A1:L68"/>
  <sheetViews>
    <sheetView showGridLines="0" view="pageBreakPreview" zoomScaleNormal="100" zoomScaleSheetLayoutView="100" workbookViewId="0">
      <selection activeCell="C12" sqref="C12"/>
    </sheetView>
  </sheetViews>
  <sheetFormatPr defaultColWidth="0" defaultRowHeight="42" customHeight="1" zeroHeight="1" x14ac:dyDescent="0.15"/>
  <cols>
    <col min="1" max="1" width="7" style="3" customWidth="1"/>
    <col min="2" max="2" width="9.75" style="3" customWidth="1"/>
    <col min="3" max="3" width="40.625" style="3" customWidth="1"/>
    <col min="4" max="4" width="17.625" style="3" customWidth="1"/>
    <col min="5" max="5" width="19.875" style="3" customWidth="1"/>
    <col min="6" max="6" width="16.125" style="3" customWidth="1"/>
    <col min="7" max="7" width="35.625" style="3" customWidth="1"/>
    <col min="8" max="8" width="22.625" style="3" customWidth="1"/>
    <col min="9" max="9" width="16.125" style="3" customWidth="1"/>
    <col min="10" max="10" width="24.625" style="3" customWidth="1"/>
    <col min="11" max="11" width="1.125" style="3" customWidth="1"/>
    <col min="12" max="12" width="3.625" style="3" hidden="1" customWidth="1"/>
    <col min="13" max="16384" width="1.125" style="3" hidden="1"/>
  </cols>
  <sheetData>
    <row r="1" spans="1:10" ht="21" customHeight="1" x14ac:dyDescent="0.15">
      <c r="A1" s="19" t="s">
        <v>147</v>
      </c>
      <c r="B1" s="20"/>
      <c r="C1" s="15"/>
      <c r="D1" s="110" t="str">
        <f>"【"&amp;'分析依頼書　1'!H36&amp;"　"&amp;'分析依頼書　1'!H43&amp;" 様】御依頼分"</f>
        <v>【　 様】御依頼分</v>
      </c>
      <c r="E1" s="110"/>
      <c r="F1" s="110"/>
      <c r="G1" s="20"/>
      <c r="I1" s="21"/>
      <c r="J1" s="15"/>
    </row>
    <row r="2" spans="1:10" ht="12.95" customHeight="1" x14ac:dyDescent="0.15">
      <c r="A2" s="15"/>
      <c r="B2" s="20"/>
      <c r="C2" s="15"/>
      <c r="D2" s="111" t="str">
        <f>"宛名:"&amp;'分析依頼書　1'!H52&amp;" 様"</f>
        <v>宛名: 様</v>
      </c>
      <c r="E2" s="111"/>
      <c r="F2" s="111"/>
      <c r="G2" s="22"/>
      <c r="H2" s="20"/>
      <c r="I2" s="21" t="s">
        <v>127</v>
      </c>
      <c r="J2" s="15"/>
    </row>
    <row r="3" spans="1:10" ht="12.95" customHeight="1" x14ac:dyDescent="0.15">
      <c r="A3" s="39"/>
      <c r="B3" s="16"/>
      <c r="C3" s="16"/>
      <c r="F3" s="16"/>
      <c r="G3" s="16"/>
      <c r="I3" s="21"/>
      <c r="J3" s="16"/>
    </row>
    <row r="4" spans="1:10" ht="12.95" customHeight="1" x14ac:dyDescent="0.15">
      <c r="A4" s="39"/>
      <c r="B4" s="16"/>
      <c r="C4" s="16"/>
      <c r="F4" s="16"/>
      <c r="G4" s="16"/>
      <c r="I4" s="21"/>
      <c r="J4" s="16"/>
    </row>
    <row r="5" spans="1:10" ht="14.25" x14ac:dyDescent="0.15">
      <c r="A5" s="2" t="s">
        <v>114</v>
      </c>
      <c r="C5" s="2"/>
    </row>
    <row r="6" spans="1:10" ht="14.25" x14ac:dyDescent="0.15">
      <c r="A6" s="1" t="s">
        <v>115</v>
      </c>
      <c r="C6" s="2"/>
    </row>
    <row r="7" spans="1:10" ht="16.5" customHeight="1" x14ac:dyDescent="0.15">
      <c r="A7" s="23" t="s">
        <v>116</v>
      </c>
      <c r="C7" s="2"/>
    </row>
    <row r="8" spans="1:10" ht="16.5" customHeight="1" x14ac:dyDescent="0.15">
      <c r="A8" s="23" t="s">
        <v>152</v>
      </c>
      <c r="C8" s="2"/>
    </row>
    <row r="9" spans="1:10" ht="16.5" customHeight="1" x14ac:dyDescent="0.15">
      <c r="A9" s="23" t="s">
        <v>130</v>
      </c>
      <c r="C9" s="2"/>
    </row>
    <row r="10" spans="1:10" ht="16.5" customHeight="1" x14ac:dyDescent="0.15">
      <c r="A10" s="23"/>
      <c r="C10" s="2"/>
    </row>
    <row r="11" spans="1:10" ht="15.75" customHeight="1" thickBot="1" x14ac:dyDescent="0.2">
      <c r="A11" s="1" t="s">
        <v>125</v>
      </c>
      <c r="C11" s="2"/>
    </row>
    <row r="12" spans="1:10" ht="24" customHeight="1" thickBot="1" x14ac:dyDescent="0.2">
      <c r="A12" s="112" t="s">
        <v>123</v>
      </c>
      <c r="B12" s="113"/>
      <c r="C12" s="61"/>
      <c r="D12" s="3" t="s">
        <v>141</v>
      </c>
    </row>
    <row r="13" spans="1:10" ht="6.75" customHeight="1" x14ac:dyDescent="0.15">
      <c r="A13" s="56"/>
      <c r="B13" s="40"/>
      <c r="C13" s="40"/>
    </row>
    <row r="14" spans="1:10" ht="6.75" customHeight="1" x14ac:dyDescent="0.15">
      <c r="A14" s="39"/>
      <c r="B14" s="40"/>
      <c r="C14" s="40"/>
    </row>
    <row r="15" spans="1:10" ht="15" customHeight="1" thickBot="1" x14ac:dyDescent="0.2">
      <c r="A15" s="1" t="s">
        <v>124</v>
      </c>
      <c r="C15" s="2"/>
    </row>
    <row r="16" spans="1:10" ht="35.25" customHeight="1" thickBot="1" x14ac:dyDescent="0.2">
      <c r="A16" s="41" t="s">
        <v>16</v>
      </c>
      <c r="B16" s="42" t="s">
        <v>111</v>
      </c>
      <c r="C16" s="43" t="s">
        <v>102</v>
      </c>
      <c r="D16" s="43" t="s">
        <v>103</v>
      </c>
      <c r="E16" s="42" t="s">
        <v>126</v>
      </c>
      <c r="F16" s="43" t="s">
        <v>104</v>
      </c>
      <c r="G16" s="44" t="s">
        <v>105</v>
      </c>
      <c r="H16" s="107" t="s">
        <v>121</v>
      </c>
      <c r="I16" s="108"/>
      <c r="J16" s="109"/>
    </row>
    <row r="17" spans="1:10" ht="34.5" customHeight="1" thickTop="1" x14ac:dyDescent="0.15">
      <c r="A17" s="32" t="s">
        <v>106</v>
      </c>
      <c r="B17" s="45">
        <v>45727</v>
      </c>
      <c r="C17" s="46" t="s">
        <v>113</v>
      </c>
      <c r="D17" s="46" t="s">
        <v>112</v>
      </c>
      <c r="E17" s="46" t="s">
        <v>107</v>
      </c>
      <c r="F17" s="46" t="s">
        <v>108</v>
      </c>
      <c r="G17" s="47" t="s">
        <v>109</v>
      </c>
      <c r="H17" s="46" t="s">
        <v>120</v>
      </c>
      <c r="I17" s="46" t="s">
        <v>122</v>
      </c>
      <c r="J17" s="48" t="s">
        <v>128</v>
      </c>
    </row>
    <row r="18" spans="1:10" ht="56.25" customHeight="1" x14ac:dyDescent="0.15">
      <c r="A18" s="37">
        <v>1</v>
      </c>
      <c r="B18" s="60"/>
      <c r="C18" s="58"/>
      <c r="D18" s="58"/>
      <c r="E18" s="58"/>
      <c r="F18" s="58"/>
      <c r="G18" s="58"/>
      <c r="H18" s="58"/>
      <c r="I18" s="58"/>
      <c r="J18" s="59"/>
    </row>
    <row r="19" spans="1:10" ht="56.25" customHeight="1" x14ac:dyDescent="0.15">
      <c r="A19" s="37">
        <v>2</v>
      </c>
      <c r="B19" s="60"/>
      <c r="C19" s="58"/>
      <c r="D19" s="58"/>
      <c r="E19" s="58"/>
      <c r="F19" s="58"/>
      <c r="G19" s="58"/>
      <c r="H19" s="58"/>
      <c r="I19" s="58"/>
      <c r="J19" s="59"/>
    </row>
    <row r="20" spans="1:10" ht="56.25" customHeight="1" x14ac:dyDescent="0.15">
      <c r="A20" s="37">
        <v>3</v>
      </c>
      <c r="B20" s="60"/>
      <c r="C20" s="58"/>
      <c r="D20" s="58"/>
      <c r="E20" s="58"/>
      <c r="F20" s="58"/>
      <c r="G20" s="58"/>
      <c r="H20" s="58"/>
      <c r="I20" s="58"/>
      <c r="J20" s="59"/>
    </row>
    <row r="21" spans="1:10" ht="56.25" customHeight="1" x14ac:dyDescent="0.15">
      <c r="A21" s="37">
        <v>4</v>
      </c>
      <c r="B21" s="60"/>
      <c r="C21" s="58"/>
      <c r="D21" s="58"/>
      <c r="E21" s="58"/>
      <c r="F21" s="58"/>
      <c r="G21" s="58"/>
      <c r="H21" s="58"/>
      <c r="I21" s="58"/>
      <c r="J21" s="59"/>
    </row>
    <row r="22" spans="1:10" ht="56.25" customHeight="1" x14ac:dyDescent="0.15">
      <c r="A22" s="37">
        <v>5</v>
      </c>
      <c r="B22" s="60"/>
      <c r="C22" s="58"/>
      <c r="D22" s="58"/>
      <c r="E22" s="58"/>
      <c r="F22" s="58"/>
      <c r="G22" s="58"/>
      <c r="H22" s="58"/>
      <c r="I22" s="58"/>
      <c r="J22" s="59"/>
    </row>
    <row r="23" spans="1:10" ht="56.25" customHeight="1" x14ac:dyDescent="0.15">
      <c r="A23" s="37">
        <v>6</v>
      </c>
      <c r="B23" s="60"/>
      <c r="C23" s="58"/>
      <c r="D23" s="58"/>
      <c r="E23" s="58"/>
      <c r="F23" s="58"/>
      <c r="G23" s="58"/>
      <c r="H23" s="58"/>
      <c r="I23" s="58"/>
      <c r="J23" s="59"/>
    </row>
    <row r="24" spans="1:10" ht="56.25" customHeight="1" x14ac:dyDescent="0.15">
      <c r="A24" s="37">
        <v>7</v>
      </c>
      <c r="B24" s="60"/>
      <c r="C24" s="58"/>
      <c r="D24" s="58"/>
      <c r="E24" s="58"/>
      <c r="F24" s="58"/>
      <c r="G24" s="58"/>
      <c r="H24" s="58"/>
      <c r="I24" s="58"/>
      <c r="J24" s="59"/>
    </row>
    <row r="25" spans="1:10" ht="56.25" customHeight="1" x14ac:dyDescent="0.15">
      <c r="A25" s="37">
        <v>8</v>
      </c>
      <c r="B25" s="60"/>
      <c r="C25" s="58"/>
      <c r="D25" s="58"/>
      <c r="E25" s="58"/>
      <c r="F25" s="58"/>
      <c r="G25" s="58"/>
      <c r="H25" s="58"/>
      <c r="I25" s="58"/>
      <c r="J25" s="59"/>
    </row>
    <row r="26" spans="1:10" ht="56.25" customHeight="1" x14ac:dyDescent="0.15">
      <c r="A26" s="17">
        <v>9</v>
      </c>
      <c r="B26" s="60"/>
      <c r="C26" s="58"/>
      <c r="D26" s="58"/>
      <c r="E26" s="58"/>
      <c r="F26" s="58"/>
      <c r="G26" s="58"/>
      <c r="H26" s="58"/>
      <c r="I26" s="58"/>
      <c r="J26" s="59"/>
    </row>
    <row r="27" spans="1:10" ht="56.25" customHeight="1" x14ac:dyDescent="0.15">
      <c r="A27" s="17">
        <v>10</v>
      </c>
      <c r="B27" s="60"/>
      <c r="C27" s="58"/>
      <c r="D27" s="58"/>
      <c r="E27" s="58"/>
      <c r="F27" s="58"/>
      <c r="G27" s="58"/>
      <c r="H27" s="58"/>
      <c r="I27" s="58"/>
      <c r="J27" s="59"/>
    </row>
    <row r="28" spans="1:10" ht="56.25" customHeight="1" x14ac:dyDescent="0.15">
      <c r="A28" s="37">
        <v>11</v>
      </c>
      <c r="B28" s="60"/>
      <c r="C28" s="58"/>
      <c r="D28" s="58"/>
      <c r="E28" s="58"/>
      <c r="F28" s="58"/>
      <c r="G28" s="58"/>
      <c r="H28" s="58"/>
      <c r="I28" s="58"/>
      <c r="J28" s="59"/>
    </row>
    <row r="29" spans="1:10" ht="56.25" customHeight="1" x14ac:dyDescent="0.15">
      <c r="A29" s="37">
        <v>12</v>
      </c>
      <c r="B29" s="60"/>
      <c r="C29" s="58"/>
      <c r="D29" s="58"/>
      <c r="E29" s="58"/>
      <c r="F29" s="58"/>
      <c r="G29" s="58"/>
      <c r="H29" s="58"/>
      <c r="I29" s="58"/>
      <c r="J29" s="59"/>
    </row>
    <row r="30" spans="1:10" ht="56.25" customHeight="1" x14ac:dyDescent="0.15">
      <c r="A30" s="37">
        <v>13</v>
      </c>
      <c r="B30" s="60"/>
      <c r="C30" s="58"/>
      <c r="D30" s="58"/>
      <c r="E30" s="58"/>
      <c r="F30" s="58"/>
      <c r="G30" s="58"/>
      <c r="H30" s="58"/>
      <c r="I30" s="58"/>
      <c r="J30" s="59"/>
    </row>
    <row r="31" spans="1:10" ht="56.25" customHeight="1" x14ac:dyDescent="0.15">
      <c r="A31" s="37">
        <v>14</v>
      </c>
      <c r="B31" s="60"/>
      <c r="C31" s="58"/>
      <c r="D31" s="58"/>
      <c r="E31" s="58"/>
      <c r="F31" s="58"/>
      <c r="G31" s="58"/>
      <c r="H31" s="58"/>
      <c r="I31" s="58"/>
      <c r="J31" s="59"/>
    </row>
    <row r="32" spans="1:10" ht="56.25" customHeight="1" x14ac:dyDescent="0.15">
      <c r="A32" s="37">
        <v>15</v>
      </c>
      <c r="B32" s="60"/>
      <c r="C32" s="58"/>
      <c r="D32" s="58"/>
      <c r="E32" s="58"/>
      <c r="F32" s="58"/>
      <c r="G32" s="58"/>
      <c r="H32" s="58"/>
      <c r="I32" s="58"/>
      <c r="J32" s="59"/>
    </row>
    <row r="33" spans="1:10" ht="56.25" customHeight="1" x14ac:dyDescent="0.15">
      <c r="A33" s="37">
        <v>16</v>
      </c>
      <c r="B33" s="60"/>
      <c r="C33" s="58"/>
      <c r="D33" s="58"/>
      <c r="E33" s="58"/>
      <c r="F33" s="58"/>
      <c r="G33" s="58"/>
      <c r="H33" s="58"/>
      <c r="I33" s="58"/>
      <c r="J33" s="59"/>
    </row>
    <row r="34" spans="1:10" ht="56.25" customHeight="1" x14ac:dyDescent="0.15">
      <c r="A34" s="37">
        <v>17</v>
      </c>
      <c r="B34" s="60"/>
      <c r="C34" s="58"/>
      <c r="D34" s="58"/>
      <c r="E34" s="58"/>
      <c r="F34" s="58"/>
      <c r="G34" s="58"/>
      <c r="H34" s="58"/>
      <c r="I34" s="58"/>
      <c r="J34" s="59"/>
    </row>
    <row r="35" spans="1:10" ht="56.25" customHeight="1" x14ac:dyDescent="0.15">
      <c r="A35" s="37">
        <v>18</v>
      </c>
      <c r="B35" s="60"/>
      <c r="C35" s="58"/>
      <c r="D35" s="58"/>
      <c r="E35" s="58"/>
      <c r="F35" s="58"/>
      <c r="G35" s="58"/>
      <c r="H35" s="58"/>
      <c r="I35" s="58"/>
      <c r="J35" s="59"/>
    </row>
    <row r="36" spans="1:10" ht="56.25" customHeight="1" x14ac:dyDescent="0.15">
      <c r="A36" s="37">
        <v>19</v>
      </c>
      <c r="B36" s="60"/>
      <c r="C36" s="58"/>
      <c r="D36" s="58"/>
      <c r="E36" s="58"/>
      <c r="F36" s="58"/>
      <c r="G36" s="58"/>
      <c r="H36" s="58"/>
      <c r="I36" s="58"/>
      <c r="J36" s="59"/>
    </row>
    <row r="37" spans="1:10" ht="56.25" customHeight="1" x14ac:dyDescent="0.15">
      <c r="A37" s="37">
        <v>20</v>
      </c>
      <c r="B37" s="60"/>
      <c r="C37" s="58"/>
      <c r="D37" s="58"/>
      <c r="E37" s="58"/>
      <c r="F37" s="58"/>
      <c r="G37" s="58"/>
      <c r="H37" s="58"/>
      <c r="I37" s="58"/>
      <c r="J37" s="59"/>
    </row>
    <row r="38" spans="1:10" ht="56.25" customHeight="1" x14ac:dyDescent="0.15">
      <c r="A38" s="37">
        <v>21</v>
      </c>
      <c r="B38" s="60"/>
      <c r="C38" s="58"/>
      <c r="D38" s="58"/>
      <c r="E38" s="58"/>
      <c r="F38" s="58"/>
      <c r="G38" s="58"/>
      <c r="H38" s="58"/>
      <c r="I38" s="58"/>
      <c r="J38" s="59"/>
    </row>
    <row r="39" spans="1:10" ht="56.25" customHeight="1" x14ac:dyDescent="0.15">
      <c r="A39" s="37">
        <v>22</v>
      </c>
      <c r="B39" s="60"/>
      <c r="C39" s="58"/>
      <c r="D39" s="58"/>
      <c r="E39" s="58"/>
      <c r="F39" s="58"/>
      <c r="G39" s="58"/>
      <c r="H39" s="58"/>
      <c r="I39" s="58"/>
      <c r="J39" s="59"/>
    </row>
    <row r="40" spans="1:10" ht="56.25" customHeight="1" x14ac:dyDescent="0.15">
      <c r="A40" s="37">
        <v>23</v>
      </c>
      <c r="B40" s="60"/>
      <c r="C40" s="58"/>
      <c r="D40" s="58"/>
      <c r="E40" s="58"/>
      <c r="F40" s="58"/>
      <c r="G40" s="58"/>
      <c r="H40" s="58"/>
      <c r="I40" s="58"/>
      <c r="J40" s="59"/>
    </row>
    <row r="41" spans="1:10" ht="56.25" customHeight="1" x14ac:dyDescent="0.15">
      <c r="A41" s="37">
        <v>24</v>
      </c>
      <c r="B41" s="60"/>
      <c r="C41" s="58"/>
      <c r="D41" s="58"/>
      <c r="E41" s="58"/>
      <c r="F41" s="58"/>
      <c r="G41" s="58"/>
      <c r="H41" s="58"/>
      <c r="I41" s="58"/>
      <c r="J41" s="59"/>
    </row>
    <row r="42" spans="1:10" ht="56.25" customHeight="1" x14ac:dyDescent="0.15">
      <c r="A42" s="37">
        <v>25</v>
      </c>
      <c r="B42" s="60"/>
      <c r="C42" s="58"/>
      <c r="D42" s="58"/>
      <c r="E42" s="58"/>
      <c r="F42" s="58"/>
      <c r="G42" s="58"/>
      <c r="H42" s="58"/>
      <c r="I42" s="58"/>
      <c r="J42" s="59"/>
    </row>
    <row r="43" spans="1:10" ht="56.25" customHeight="1" x14ac:dyDescent="0.15">
      <c r="A43" s="37">
        <v>26</v>
      </c>
      <c r="B43" s="60"/>
      <c r="C43" s="58"/>
      <c r="D43" s="58"/>
      <c r="E43" s="58"/>
      <c r="F43" s="58"/>
      <c r="G43" s="58"/>
      <c r="H43" s="58"/>
      <c r="I43" s="58"/>
      <c r="J43" s="59"/>
    </row>
    <row r="44" spans="1:10" ht="56.25" customHeight="1" x14ac:dyDescent="0.15">
      <c r="A44" s="37">
        <v>27</v>
      </c>
      <c r="B44" s="60"/>
      <c r="C44" s="58"/>
      <c r="D44" s="58"/>
      <c r="E44" s="58"/>
      <c r="F44" s="58"/>
      <c r="G44" s="58"/>
      <c r="H44" s="58"/>
      <c r="I44" s="58"/>
      <c r="J44" s="59"/>
    </row>
    <row r="45" spans="1:10" ht="56.25" customHeight="1" x14ac:dyDescent="0.15">
      <c r="A45" s="37">
        <v>28</v>
      </c>
      <c r="B45" s="60"/>
      <c r="C45" s="58"/>
      <c r="D45" s="58"/>
      <c r="E45" s="58"/>
      <c r="F45" s="58"/>
      <c r="G45" s="58"/>
      <c r="H45" s="58"/>
      <c r="I45" s="58"/>
      <c r="J45" s="59"/>
    </row>
    <row r="46" spans="1:10" ht="56.25" customHeight="1" x14ac:dyDescent="0.15">
      <c r="A46" s="37">
        <v>29</v>
      </c>
      <c r="B46" s="60"/>
      <c r="C46" s="58"/>
      <c r="D46" s="58"/>
      <c r="E46" s="58"/>
      <c r="F46" s="58"/>
      <c r="G46" s="58"/>
      <c r="H46" s="58"/>
      <c r="I46" s="58"/>
      <c r="J46" s="59"/>
    </row>
    <row r="47" spans="1:10" ht="56.25" customHeight="1" x14ac:dyDescent="0.15">
      <c r="A47" s="37">
        <v>30</v>
      </c>
      <c r="B47" s="60"/>
      <c r="C47" s="58"/>
      <c r="D47" s="58"/>
      <c r="E47" s="58"/>
      <c r="F47" s="58"/>
      <c r="G47" s="58"/>
      <c r="H47" s="58"/>
      <c r="I47" s="58"/>
      <c r="J47" s="59"/>
    </row>
    <row r="48" spans="1:10" ht="56.25" customHeight="1" x14ac:dyDescent="0.15">
      <c r="A48" s="37">
        <v>31</v>
      </c>
      <c r="B48" s="60"/>
      <c r="C48" s="58"/>
      <c r="D48" s="58"/>
      <c r="E48" s="58"/>
      <c r="F48" s="58"/>
      <c r="G48" s="58"/>
      <c r="H48" s="58"/>
      <c r="I48" s="58"/>
      <c r="J48" s="59"/>
    </row>
    <row r="49" spans="1:10" ht="56.25" customHeight="1" x14ac:dyDescent="0.15">
      <c r="A49" s="37">
        <v>32</v>
      </c>
      <c r="B49" s="60"/>
      <c r="C49" s="58"/>
      <c r="D49" s="58"/>
      <c r="E49" s="58"/>
      <c r="F49" s="58"/>
      <c r="G49" s="58"/>
      <c r="H49" s="58"/>
      <c r="I49" s="58"/>
      <c r="J49" s="59"/>
    </row>
    <row r="50" spans="1:10" ht="56.25" customHeight="1" x14ac:dyDescent="0.15">
      <c r="A50" s="37">
        <v>33</v>
      </c>
      <c r="B50" s="60"/>
      <c r="C50" s="58"/>
      <c r="D50" s="58"/>
      <c r="E50" s="58"/>
      <c r="F50" s="58"/>
      <c r="G50" s="58"/>
      <c r="H50" s="58"/>
      <c r="I50" s="58"/>
      <c r="J50" s="59"/>
    </row>
    <row r="51" spans="1:10" ht="56.25" customHeight="1" x14ac:dyDescent="0.15">
      <c r="A51" s="37">
        <v>34</v>
      </c>
      <c r="B51" s="60"/>
      <c r="C51" s="58"/>
      <c r="D51" s="58"/>
      <c r="E51" s="58"/>
      <c r="F51" s="58"/>
      <c r="G51" s="58"/>
      <c r="H51" s="58"/>
      <c r="I51" s="58"/>
      <c r="J51" s="59"/>
    </row>
    <row r="52" spans="1:10" ht="56.25" customHeight="1" x14ac:dyDescent="0.15">
      <c r="A52" s="37">
        <v>35</v>
      </c>
      <c r="B52" s="60"/>
      <c r="C52" s="58"/>
      <c r="D52" s="58"/>
      <c r="E52" s="58"/>
      <c r="F52" s="58"/>
      <c r="G52" s="58"/>
      <c r="H52" s="58"/>
      <c r="I52" s="58"/>
      <c r="J52" s="59"/>
    </row>
    <row r="53" spans="1:10" ht="56.25" customHeight="1" x14ac:dyDescent="0.15">
      <c r="A53" s="37">
        <v>36</v>
      </c>
      <c r="B53" s="60"/>
      <c r="C53" s="58"/>
      <c r="D53" s="58"/>
      <c r="E53" s="58"/>
      <c r="F53" s="58"/>
      <c r="G53" s="58"/>
      <c r="H53" s="58"/>
      <c r="I53" s="58"/>
      <c r="J53" s="59"/>
    </row>
    <row r="54" spans="1:10" ht="56.25" customHeight="1" x14ac:dyDescent="0.15">
      <c r="A54" s="37">
        <v>37</v>
      </c>
      <c r="B54" s="60"/>
      <c r="C54" s="58"/>
      <c r="D54" s="58"/>
      <c r="E54" s="58"/>
      <c r="F54" s="58"/>
      <c r="G54" s="58"/>
      <c r="H54" s="58"/>
      <c r="I54" s="58"/>
      <c r="J54" s="59"/>
    </row>
    <row r="55" spans="1:10" ht="56.25" customHeight="1" x14ac:dyDescent="0.15">
      <c r="A55" s="37">
        <v>38</v>
      </c>
      <c r="B55" s="60"/>
      <c r="C55" s="58"/>
      <c r="D55" s="58"/>
      <c r="E55" s="58"/>
      <c r="F55" s="58"/>
      <c r="G55" s="58"/>
      <c r="H55" s="58"/>
      <c r="I55" s="58"/>
      <c r="J55" s="59"/>
    </row>
    <row r="56" spans="1:10" ht="56.25" customHeight="1" x14ac:dyDescent="0.15">
      <c r="A56" s="37">
        <v>39</v>
      </c>
      <c r="B56" s="60"/>
      <c r="C56" s="58"/>
      <c r="D56" s="58"/>
      <c r="E56" s="58"/>
      <c r="F56" s="58"/>
      <c r="G56" s="58"/>
      <c r="H56" s="58"/>
      <c r="I56" s="58"/>
      <c r="J56" s="59"/>
    </row>
    <row r="57" spans="1:10" ht="56.25" customHeight="1" x14ac:dyDescent="0.15">
      <c r="A57" s="37">
        <v>40</v>
      </c>
      <c r="B57" s="60"/>
      <c r="C57" s="58"/>
      <c r="D57" s="58"/>
      <c r="E57" s="58"/>
      <c r="F57" s="58"/>
      <c r="G57" s="58"/>
      <c r="H57" s="58"/>
      <c r="I57" s="58"/>
      <c r="J57" s="59"/>
    </row>
    <row r="58" spans="1:10" ht="56.25" customHeight="1" x14ac:dyDescent="0.15">
      <c r="A58" s="37">
        <v>41</v>
      </c>
      <c r="B58" s="60"/>
      <c r="C58" s="58"/>
      <c r="D58" s="58"/>
      <c r="E58" s="58"/>
      <c r="F58" s="58"/>
      <c r="G58" s="58"/>
      <c r="H58" s="58"/>
      <c r="I58" s="58"/>
      <c r="J58" s="59"/>
    </row>
    <row r="59" spans="1:10" ht="56.25" customHeight="1" x14ac:dyDescent="0.15">
      <c r="A59" s="37">
        <v>42</v>
      </c>
      <c r="B59" s="60"/>
      <c r="C59" s="58"/>
      <c r="D59" s="58"/>
      <c r="E59" s="58"/>
      <c r="F59" s="58"/>
      <c r="G59" s="58"/>
      <c r="H59" s="58"/>
      <c r="I59" s="58"/>
      <c r="J59" s="59"/>
    </row>
    <row r="60" spans="1:10" ht="56.25" customHeight="1" x14ac:dyDescent="0.15">
      <c r="A60" s="37">
        <v>43</v>
      </c>
      <c r="B60" s="60"/>
      <c r="C60" s="58"/>
      <c r="D60" s="58"/>
      <c r="E60" s="58"/>
      <c r="F60" s="58"/>
      <c r="G60" s="58"/>
      <c r="H60" s="58"/>
      <c r="I60" s="58"/>
      <c r="J60" s="59"/>
    </row>
    <row r="61" spans="1:10" ht="56.25" customHeight="1" x14ac:dyDescent="0.15">
      <c r="A61" s="37">
        <v>44</v>
      </c>
      <c r="B61" s="60"/>
      <c r="C61" s="58"/>
      <c r="D61" s="58"/>
      <c r="E61" s="58"/>
      <c r="F61" s="58"/>
      <c r="G61" s="58"/>
      <c r="H61" s="58"/>
      <c r="I61" s="58"/>
      <c r="J61" s="59"/>
    </row>
    <row r="62" spans="1:10" ht="56.25" customHeight="1" x14ac:dyDescent="0.15">
      <c r="A62" s="37">
        <v>45</v>
      </c>
      <c r="B62" s="60"/>
      <c r="C62" s="58"/>
      <c r="D62" s="58"/>
      <c r="E62" s="58"/>
      <c r="F62" s="58"/>
      <c r="G62" s="58"/>
      <c r="H62" s="58"/>
      <c r="I62" s="58"/>
      <c r="J62" s="59"/>
    </row>
    <row r="63" spans="1:10" ht="56.25" customHeight="1" x14ac:dyDescent="0.15">
      <c r="A63" s="37">
        <v>46</v>
      </c>
      <c r="B63" s="60"/>
      <c r="C63" s="58"/>
      <c r="D63" s="58"/>
      <c r="E63" s="58"/>
      <c r="F63" s="58"/>
      <c r="G63" s="58"/>
      <c r="H63" s="58"/>
      <c r="I63" s="58"/>
      <c r="J63" s="59"/>
    </row>
    <row r="64" spans="1:10" ht="56.25" customHeight="1" x14ac:dyDescent="0.15">
      <c r="A64" s="37">
        <v>47</v>
      </c>
      <c r="B64" s="60"/>
      <c r="C64" s="58"/>
      <c r="D64" s="58"/>
      <c r="E64" s="58"/>
      <c r="F64" s="58"/>
      <c r="G64" s="58"/>
      <c r="H64" s="58"/>
      <c r="I64" s="58"/>
      <c r="J64" s="59"/>
    </row>
    <row r="65" spans="1:10" ht="56.25" customHeight="1" x14ac:dyDescent="0.15">
      <c r="A65" s="37">
        <v>48</v>
      </c>
      <c r="B65" s="60"/>
      <c r="C65" s="58"/>
      <c r="D65" s="58"/>
      <c r="E65" s="58"/>
      <c r="F65" s="58"/>
      <c r="G65" s="58"/>
      <c r="H65" s="58"/>
      <c r="I65" s="58"/>
      <c r="J65" s="59"/>
    </row>
    <row r="66" spans="1:10" ht="56.25" customHeight="1" x14ac:dyDescent="0.15">
      <c r="A66" s="37">
        <v>49</v>
      </c>
      <c r="B66" s="60"/>
      <c r="C66" s="58"/>
      <c r="D66" s="58"/>
      <c r="E66" s="58"/>
      <c r="F66" s="58"/>
      <c r="G66" s="58"/>
      <c r="H66" s="58"/>
      <c r="I66" s="58"/>
      <c r="J66" s="59"/>
    </row>
    <row r="67" spans="1:10" ht="56.25" customHeight="1" thickBot="1" x14ac:dyDescent="0.2">
      <c r="A67" s="38">
        <v>50</v>
      </c>
      <c r="B67" s="60"/>
      <c r="C67" s="58"/>
      <c r="D67" s="58"/>
      <c r="E67" s="58"/>
      <c r="F67" s="58"/>
      <c r="G67" s="58"/>
      <c r="H67" s="58"/>
      <c r="I67" s="58"/>
      <c r="J67" s="59"/>
    </row>
    <row r="68" spans="1:10" ht="51.75" hidden="1" customHeight="1" x14ac:dyDescent="0.15"/>
  </sheetData>
  <sheetProtection algorithmName="SHA-512" hashValue="pQACW4VytGD/iiq97NKhI/EzT0vdmkMK1ZCX/VyTidaF4twXZ7JzB03llFOvOGoeqXzBMELb5wmwhQBC50C+ZA==" saltValue="OulNByxHVL6NeyJz0ZbK+w==" spinCount="100000" sheet="1" objects="1" scenarios="1"/>
  <mergeCells count="4">
    <mergeCell ref="H16:J16"/>
    <mergeCell ref="D1:F1"/>
    <mergeCell ref="D2:F2"/>
    <mergeCell ref="A12:B12"/>
  </mergeCells>
  <phoneticPr fontId="2"/>
  <conditionalFormatting sqref="C12">
    <cfRule type="expression" dxfId="1" priority="1">
      <formula>C12=""</formula>
    </cfRule>
  </conditionalFormatting>
  <dataValidations count="2">
    <dataValidation type="list" allowBlank="1" showInputMessage="1" showErrorMessage="1" sqref="C12" xr:uid="{1916EBC6-72BC-413F-BABF-902B225233C7}">
      <formula1>"定性分析のみ,定性・定量分析"</formula1>
    </dataValidation>
    <dataValidation type="list" allowBlank="1" showInputMessage="1" showErrorMessage="1" sqref="J18:J67" xr:uid="{2679A99A-BD22-483D-A892-BA06474F7461}">
      <formula1>", 　 ,一般建築物石綿含有建材調査者,特定建築物石綿含有建材調査者,一戸建て等石綿含有建材調査者,石綿作業主任者,工作物石綿事前調査者,"</formula1>
    </dataValidation>
  </dataValidations>
  <pageMargins left="0.43307086614173229" right="0.31496062992125984" top="0.47244094488188981" bottom="0.35433070866141736" header="0.31496062992125984" footer="0.11811023622047245"/>
  <pageSetup paperSize="9" scale="67" fitToHeight="0" orientation="landscape" r:id="rId1"/>
  <headerFooter>
    <oddHeader>&amp;R&amp;A</oddHeader>
    <oddFooter>&amp;C&amp;P</oddFooter>
  </headerFooter>
  <rowBreaks count="3" manualBreakCount="3">
    <brk id="27" max="16" man="1"/>
    <brk id="41" max="16" man="1"/>
    <brk id="55" max="1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8DF21-5350-47E2-A8FB-4578892FC71D}">
  <sheetPr codeName="Sheet6"/>
  <dimension ref="A1:Q38"/>
  <sheetViews>
    <sheetView showGridLines="0" view="pageBreakPreview" zoomScaleNormal="100" zoomScaleSheetLayoutView="100" workbookViewId="0">
      <selection activeCell="B14" sqref="B14:C14"/>
    </sheetView>
  </sheetViews>
  <sheetFormatPr defaultColWidth="0" defaultRowHeight="42" customHeight="1" zeroHeight="1" x14ac:dyDescent="0.15"/>
  <cols>
    <col min="1" max="1" width="7" style="3" customWidth="1"/>
    <col min="2" max="2" width="10" style="3" bestFit="1" customWidth="1"/>
    <col min="3" max="3" width="32.875" style="3" customWidth="1"/>
    <col min="4" max="4" width="11.625" style="3" customWidth="1"/>
    <col min="5" max="5" width="25.625" style="3" customWidth="1"/>
    <col min="6" max="6" width="10.625" style="3" customWidth="1"/>
    <col min="7" max="7" width="23.625" style="3" customWidth="1"/>
    <col min="8" max="8" width="7.75" style="3" customWidth="1"/>
    <col min="9" max="9" width="8" style="3" customWidth="1"/>
    <col min="10" max="10" width="17.125" style="3" customWidth="1"/>
    <col min="11" max="11" width="10.625" style="3" customWidth="1"/>
    <col min="12" max="12" width="18.625" style="3" customWidth="1"/>
    <col min="13" max="13" width="17.125" style="3" customWidth="1"/>
    <col min="14" max="14" width="10.625" style="3" customWidth="1"/>
    <col min="15" max="15" width="18.625" style="3" customWidth="1"/>
    <col min="16" max="16" width="0.875" style="3" customWidth="1"/>
    <col min="17" max="17" width="3.5" style="3" hidden="1" customWidth="1"/>
    <col min="18" max="16384" width="0.625" style="3" hidden="1"/>
  </cols>
  <sheetData>
    <row r="1" spans="1:16" ht="21" customHeight="1" x14ac:dyDescent="0.15">
      <c r="A1" s="19" t="s">
        <v>148</v>
      </c>
      <c r="B1" s="20"/>
      <c r="C1" s="15"/>
      <c r="D1" s="15"/>
      <c r="E1" s="114" t="str">
        <f>"【"&amp;'分析依頼書　1'!H36&amp;"　"&amp;'分析依頼書　1'!H43&amp;" 様】御依頼分"</f>
        <v>【　 様】御依頼分</v>
      </c>
      <c r="F1" s="114"/>
      <c r="G1" s="114"/>
      <c r="I1" s="20"/>
      <c r="J1" s="20"/>
      <c r="K1" s="20"/>
      <c r="M1" s="21"/>
      <c r="N1" s="15"/>
      <c r="O1" s="15"/>
      <c r="P1" s="15"/>
    </row>
    <row r="2" spans="1:16" ht="12.95" customHeight="1" x14ac:dyDescent="0.15">
      <c r="A2" s="15"/>
      <c r="B2" s="15"/>
      <c r="C2" s="15"/>
      <c r="D2" s="15"/>
      <c r="E2" s="115" t="str">
        <f>"宛名:"&amp;'分析依頼書　1'!H52&amp;" 様"</f>
        <v>宛名: 様</v>
      </c>
      <c r="F2" s="115"/>
      <c r="G2" s="115"/>
      <c r="I2" s="22"/>
      <c r="J2" s="20"/>
      <c r="K2" s="20"/>
      <c r="L2" s="20"/>
      <c r="M2" s="21"/>
      <c r="N2" s="15"/>
      <c r="O2" s="15"/>
      <c r="P2" s="15"/>
    </row>
    <row r="3" spans="1:16" ht="12.95" customHeight="1" x14ac:dyDescent="0.15">
      <c r="A3" s="15"/>
      <c r="B3" s="16"/>
      <c r="C3" s="16"/>
      <c r="D3" s="16"/>
      <c r="F3" s="16"/>
      <c r="G3" s="16"/>
      <c r="H3" s="16"/>
      <c r="I3" s="16"/>
      <c r="J3" s="16"/>
      <c r="K3" s="16"/>
      <c r="M3" s="21"/>
      <c r="N3" s="16"/>
      <c r="O3" s="16"/>
      <c r="P3" s="16"/>
    </row>
    <row r="4" spans="1:16" ht="12.95" customHeight="1" x14ac:dyDescent="0.15">
      <c r="A4" s="15"/>
      <c r="B4" s="16"/>
      <c r="C4" s="16"/>
      <c r="D4" s="16"/>
      <c r="F4" s="16"/>
      <c r="G4" s="16"/>
      <c r="H4" s="16"/>
      <c r="I4" s="16"/>
      <c r="J4" s="16"/>
      <c r="K4" s="16"/>
      <c r="M4" s="21"/>
      <c r="N4" s="16"/>
      <c r="O4" s="16"/>
      <c r="P4" s="16"/>
    </row>
    <row r="5" spans="1:16" ht="14.25" x14ac:dyDescent="0.15">
      <c r="A5" s="2"/>
      <c r="C5" s="2"/>
    </row>
    <row r="6" spans="1:16" ht="14.25" x14ac:dyDescent="0.15">
      <c r="A6" s="2"/>
      <c r="C6" s="2"/>
    </row>
    <row r="7" spans="1:16" ht="14.25" x14ac:dyDescent="0.15">
      <c r="A7" s="2" t="s">
        <v>129</v>
      </c>
      <c r="C7" s="2"/>
    </row>
    <row r="8" spans="1:16" ht="14.25" x14ac:dyDescent="0.15">
      <c r="A8" s="1" t="s">
        <v>115</v>
      </c>
      <c r="C8" s="2"/>
    </row>
    <row r="9" spans="1:16" ht="15" customHeight="1" x14ac:dyDescent="0.15">
      <c r="A9" s="23" t="s">
        <v>116</v>
      </c>
      <c r="C9" s="2"/>
    </row>
    <row r="10" spans="1:16" ht="15" customHeight="1" x14ac:dyDescent="0.15">
      <c r="A10" s="23" t="s">
        <v>152</v>
      </c>
      <c r="C10" s="2"/>
    </row>
    <row r="11" spans="1:16" ht="15" customHeight="1" x14ac:dyDescent="0.15">
      <c r="A11" s="23" t="s">
        <v>130</v>
      </c>
      <c r="C11" s="2"/>
    </row>
    <row r="12" spans="1:16" ht="15" customHeight="1" x14ac:dyDescent="0.15">
      <c r="A12" s="23"/>
      <c r="C12" s="2"/>
    </row>
    <row r="13" spans="1:16" ht="15.75" customHeight="1" thickBot="1" x14ac:dyDescent="0.2">
      <c r="A13" s="1" t="s">
        <v>125</v>
      </c>
      <c r="C13" s="2"/>
    </row>
    <row r="14" spans="1:16" ht="24" customHeight="1" thickBot="1" x14ac:dyDescent="0.2">
      <c r="A14" s="24" t="s">
        <v>123</v>
      </c>
      <c r="B14" s="119"/>
      <c r="C14" s="120"/>
    </row>
    <row r="15" spans="1:16" ht="24" customHeight="1" x14ac:dyDescent="0.15">
      <c r="A15" s="25"/>
      <c r="B15" s="25"/>
      <c r="C15" s="26"/>
    </row>
    <row r="16" spans="1:16" ht="15" customHeight="1" thickBot="1" x14ac:dyDescent="0.2">
      <c r="A16" s="1" t="s">
        <v>124</v>
      </c>
      <c r="C16" s="2"/>
    </row>
    <row r="17" spans="1:16" ht="43.5" customHeight="1" thickTop="1" thickBot="1" x14ac:dyDescent="0.2">
      <c r="A17" s="27" t="s">
        <v>16</v>
      </c>
      <c r="B17" s="28" t="s">
        <v>111</v>
      </c>
      <c r="C17" s="29" t="s">
        <v>102</v>
      </c>
      <c r="D17" s="29" t="s">
        <v>103</v>
      </c>
      <c r="E17" s="28" t="s">
        <v>134</v>
      </c>
      <c r="F17" s="29" t="s">
        <v>104</v>
      </c>
      <c r="G17" s="30" t="s">
        <v>105</v>
      </c>
      <c r="H17" s="31" t="s">
        <v>132</v>
      </c>
      <c r="I17" s="28" t="s">
        <v>131</v>
      </c>
      <c r="J17" s="116" t="s">
        <v>121</v>
      </c>
      <c r="K17" s="117"/>
      <c r="L17" s="121"/>
      <c r="M17" s="116" t="s">
        <v>133</v>
      </c>
      <c r="N17" s="117"/>
      <c r="O17" s="118"/>
      <c r="P17" s="18"/>
    </row>
    <row r="18" spans="1:16" ht="34.5" customHeight="1" thickTop="1" x14ac:dyDescent="0.15">
      <c r="A18" s="32" t="s">
        <v>106</v>
      </c>
      <c r="B18" s="33">
        <v>45727</v>
      </c>
      <c r="C18" s="34" t="s">
        <v>113</v>
      </c>
      <c r="D18" s="34" t="s">
        <v>112</v>
      </c>
      <c r="E18" s="34" t="s">
        <v>107</v>
      </c>
      <c r="F18" s="34" t="s">
        <v>108</v>
      </c>
      <c r="G18" s="35" t="s">
        <v>109</v>
      </c>
      <c r="H18" s="35" t="s">
        <v>135</v>
      </c>
      <c r="I18" s="34" t="s">
        <v>110</v>
      </c>
      <c r="J18" s="34" t="s">
        <v>120</v>
      </c>
      <c r="K18" s="34" t="s">
        <v>122</v>
      </c>
      <c r="L18" s="34" t="s">
        <v>128</v>
      </c>
      <c r="M18" s="34" t="s">
        <v>120</v>
      </c>
      <c r="N18" s="34" t="s">
        <v>142</v>
      </c>
      <c r="O18" s="36" t="s">
        <v>128</v>
      </c>
      <c r="P18" s="18"/>
    </row>
    <row r="19" spans="1:16" ht="114" customHeight="1" x14ac:dyDescent="0.15">
      <c r="A19" s="37">
        <v>1</v>
      </c>
      <c r="B19" s="57"/>
      <c r="C19" s="58"/>
      <c r="D19" s="58"/>
      <c r="E19" s="58"/>
      <c r="F19" s="58"/>
      <c r="G19" s="58"/>
      <c r="H19" s="58"/>
      <c r="I19" s="58"/>
      <c r="J19" s="58"/>
      <c r="K19" s="58"/>
      <c r="L19" s="58"/>
      <c r="M19" s="58"/>
      <c r="N19" s="58"/>
      <c r="O19" s="59"/>
      <c r="P19" s="18"/>
    </row>
    <row r="20" spans="1:16" ht="114" customHeight="1" x14ac:dyDescent="0.15">
      <c r="A20" s="37">
        <v>2</v>
      </c>
      <c r="B20" s="57"/>
      <c r="C20" s="58"/>
      <c r="D20" s="58"/>
      <c r="E20" s="58"/>
      <c r="F20" s="58"/>
      <c r="G20" s="58"/>
      <c r="H20" s="58"/>
      <c r="I20" s="58"/>
      <c r="J20" s="58"/>
      <c r="K20" s="58"/>
      <c r="L20" s="58"/>
      <c r="M20" s="58"/>
      <c r="N20" s="58"/>
      <c r="O20" s="59"/>
      <c r="P20" s="18"/>
    </row>
    <row r="21" spans="1:16" ht="114" customHeight="1" x14ac:dyDescent="0.15">
      <c r="A21" s="37">
        <v>3</v>
      </c>
      <c r="B21" s="57"/>
      <c r="C21" s="58"/>
      <c r="D21" s="58"/>
      <c r="E21" s="58"/>
      <c r="F21" s="58"/>
      <c r="G21" s="58"/>
      <c r="H21" s="58"/>
      <c r="I21" s="58"/>
      <c r="J21" s="58"/>
      <c r="K21" s="58"/>
      <c r="L21" s="58"/>
      <c r="M21" s="58"/>
      <c r="N21" s="58"/>
      <c r="O21" s="59"/>
      <c r="P21" s="18"/>
    </row>
    <row r="22" spans="1:16" ht="114" customHeight="1" x14ac:dyDescent="0.15">
      <c r="A22" s="37">
        <v>4</v>
      </c>
      <c r="B22" s="57"/>
      <c r="C22" s="58"/>
      <c r="D22" s="58"/>
      <c r="E22" s="58"/>
      <c r="F22" s="58"/>
      <c r="G22" s="58"/>
      <c r="H22" s="58"/>
      <c r="I22" s="58"/>
      <c r="J22" s="58"/>
      <c r="K22" s="58"/>
      <c r="L22" s="58"/>
      <c r="M22" s="58"/>
      <c r="N22" s="58"/>
      <c r="O22" s="59"/>
      <c r="P22" s="18"/>
    </row>
    <row r="23" spans="1:16" ht="114" customHeight="1" x14ac:dyDescent="0.15">
      <c r="A23" s="37">
        <v>5</v>
      </c>
      <c r="B23" s="57"/>
      <c r="C23" s="58"/>
      <c r="D23" s="58"/>
      <c r="E23" s="58"/>
      <c r="F23" s="58"/>
      <c r="G23" s="58"/>
      <c r="H23" s="58"/>
      <c r="I23" s="58"/>
      <c r="J23" s="58"/>
      <c r="K23" s="58"/>
      <c r="L23" s="58"/>
      <c r="M23" s="58"/>
      <c r="N23" s="58"/>
      <c r="O23" s="59"/>
      <c r="P23" s="18"/>
    </row>
    <row r="24" spans="1:16" ht="114" customHeight="1" x14ac:dyDescent="0.15">
      <c r="A24" s="37">
        <v>6</v>
      </c>
      <c r="B24" s="57"/>
      <c r="C24" s="58"/>
      <c r="D24" s="58"/>
      <c r="E24" s="58"/>
      <c r="F24" s="58"/>
      <c r="G24" s="58"/>
      <c r="H24" s="58"/>
      <c r="I24" s="58"/>
      <c r="J24" s="58"/>
      <c r="K24" s="58"/>
      <c r="L24" s="58"/>
      <c r="M24" s="58"/>
      <c r="N24" s="58"/>
      <c r="O24" s="59"/>
      <c r="P24" s="18"/>
    </row>
    <row r="25" spans="1:16" ht="114" customHeight="1" x14ac:dyDescent="0.15">
      <c r="A25" s="37">
        <v>7</v>
      </c>
      <c r="B25" s="57"/>
      <c r="C25" s="58"/>
      <c r="D25" s="58"/>
      <c r="E25" s="58"/>
      <c r="F25" s="58"/>
      <c r="G25" s="58"/>
      <c r="H25" s="58"/>
      <c r="I25" s="58"/>
      <c r="J25" s="58"/>
      <c r="K25" s="58"/>
      <c r="L25" s="58"/>
      <c r="M25" s="58"/>
      <c r="N25" s="58"/>
      <c r="O25" s="59"/>
      <c r="P25" s="18"/>
    </row>
    <row r="26" spans="1:16" ht="114" customHeight="1" x14ac:dyDescent="0.15">
      <c r="A26" s="37">
        <v>8</v>
      </c>
      <c r="B26" s="57"/>
      <c r="C26" s="58"/>
      <c r="D26" s="58"/>
      <c r="E26" s="58"/>
      <c r="F26" s="58"/>
      <c r="G26" s="58"/>
      <c r="H26" s="58"/>
      <c r="I26" s="58"/>
      <c r="J26" s="58"/>
      <c r="K26" s="58"/>
      <c r="L26" s="58"/>
      <c r="M26" s="58"/>
      <c r="N26" s="58"/>
      <c r="O26" s="59"/>
      <c r="P26" s="18"/>
    </row>
    <row r="27" spans="1:16" ht="114" customHeight="1" x14ac:dyDescent="0.15">
      <c r="A27" s="37">
        <v>9</v>
      </c>
      <c r="B27" s="57"/>
      <c r="C27" s="58"/>
      <c r="D27" s="58"/>
      <c r="E27" s="58"/>
      <c r="F27" s="58"/>
      <c r="G27" s="58"/>
      <c r="H27" s="58"/>
      <c r="I27" s="58"/>
      <c r="J27" s="58"/>
      <c r="K27" s="58"/>
      <c r="L27" s="58"/>
      <c r="M27" s="58"/>
      <c r="N27" s="58"/>
      <c r="O27" s="59"/>
      <c r="P27" s="18"/>
    </row>
    <row r="28" spans="1:16" ht="114" customHeight="1" x14ac:dyDescent="0.15">
      <c r="A28" s="37">
        <v>10</v>
      </c>
      <c r="B28" s="57"/>
      <c r="C28" s="58"/>
      <c r="D28" s="58"/>
      <c r="E28" s="58"/>
      <c r="F28" s="58"/>
      <c r="G28" s="58"/>
      <c r="H28" s="58"/>
      <c r="I28" s="58"/>
      <c r="J28" s="58"/>
      <c r="K28" s="58"/>
      <c r="L28" s="58"/>
      <c r="M28" s="58"/>
      <c r="N28" s="58"/>
      <c r="O28" s="59"/>
      <c r="P28" s="18"/>
    </row>
    <row r="29" spans="1:16" ht="114" customHeight="1" x14ac:dyDescent="0.15">
      <c r="A29" s="37">
        <v>11</v>
      </c>
      <c r="B29" s="57"/>
      <c r="C29" s="58"/>
      <c r="D29" s="58"/>
      <c r="E29" s="58"/>
      <c r="F29" s="58"/>
      <c r="G29" s="58"/>
      <c r="H29" s="58"/>
      <c r="I29" s="58"/>
      <c r="J29" s="58"/>
      <c r="K29" s="58"/>
      <c r="L29" s="58"/>
      <c r="M29" s="58"/>
      <c r="N29" s="58"/>
      <c r="O29" s="59"/>
      <c r="P29" s="18"/>
    </row>
    <row r="30" spans="1:16" ht="114" customHeight="1" x14ac:dyDescent="0.15">
      <c r="A30" s="37">
        <v>12</v>
      </c>
      <c r="B30" s="57"/>
      <c r="C30" s="58"/>
      <c r="D30" s="58"/>
      <c r="E30" s="58"/>
      <c r="F30" s="58"/>
      <c r="G30" s="58"/>
      <c r="H30" s="58"/>
      <c r="I30" s="58"/>
      <c r="J30" s="58"/>
      <c r="K30" s="58"/>
      <c r="L30" s="58"/>
      <c r="M30" s="58"/>
      <c r="N30" s="58"/>
      <c r="O30" s="59"/>
      <c r="P30" s="18"/>
    </row>
    <row r="31" spans="1:16" ht="114" customHeight="1" x14ac:dyDescent="0.15">
      <c r="A31" s="37">
        <v>13</v>
      </c>
      <c r="B31" s="57"/>
      <c r="C31" s="58"/>
      <c r="D31" s="58"/>
      <c r="E31" s="58"/>
      <c r="F31" s="58"/>
      <c r="G31" s="58"/>
      <c r="H31" s="58"/>
      <c r="I31" s="58"/>
      <c r="J31" s="58"/>
      <c r="K31" s="58"/>
      <c r="L31" s="58"/>
      <c r="M31" s="58"/>
      <c r="N31" s="58"/>
      <c r="O31" s="59"/>
      <c r="P31" s="18"/>
    </row>
    <row r="32" spans="1:16" ht="114" customHeight="1" x14ac:dyDescent="0.15">
      <c r="A32" s="37">
        <v>14</v>
      </c>
      <c r="B32" s="57"/>
      <c r="C32" s="58"/>
      <c r="D32" s="58"/>
      <c r="E32" s="58"/>
      <c r="F32" s="58"/>
      <c r="G32" s="58"/>
      <c r="H32" s="58"/>
      <c r="I32" s="58"/>
      <c r="J32" s="58"/>
      <c r="K32" s="58"/>
      <c r="L32" s="58"/>
      <c r="M32" s="58"/>
      <c r="N32" s="58"/>
      <c r="O32" s="59"/>
      <c r="P32" s="18"/>
    </row>
    <row r="33" spans="1:16" ht="114" customHeight="1" x14ac:dyDescent="0.15">
      <c r="A33" s="37">
        <v>15</v>
      </c>
      <c r="B33" s="57"/>
      <c r="C33" s="58"/>
      <c r="D33" s="58"/>
      <c r="E33" s="58"/>
      <c r="F33" s="58"/>
      <c r="G33" s="58"/>
      <c r="H33" s="58"/>
      <c r="I33" s="58"/>
      <c r="J33" s="58"/>
      <c r="K33" s="58"/>
      <c r="L33" s="58"/>
      <c r="M33" s="58"/>
      <c r="N33" s="58"/>
      <c r="O33" s="59"/>
      <c r="P33" s="18"/>
    </row>
    <row r="34" spans="1:16" ht="114" customHeight="1" x14ac:dyDescent="0.15">
      <c r="A34" s="37">
        <v>16</v>
      </c>
      <c r="B34" s="57"/>
      <c r="C34" s="58"/>
      <c r="D34" s="58"/>
      <c r="E34" s="58"/>
      <c r="F34" s="58"/>
      <c r="G34" s="58"/>
      <c r="H34" s="58"/>
      <c r="I34" s="58"/>
      <c r="J34" s="58"/>
      <c r="K34" s="58"/>
      <c r="L34" s="58"/>
      <c r="M34" s="58"/>
      <c r="N34" s="58"/>
      <c r="O34" s="59"/>
      <c r="P34" s="18"/>
    </row>
    <row r="35" spans="1:16" ht="114" customHeight="1" x14ac:dyDescent="0.15">
      <c r="A35" s="37">
        <v>17</v>
      </c>
      <c r="B35" s="57"/>
      <c r="C35" s="58"/>
      <c r="D35" s="58"/>
      <c r="E35" s="58"/>
      <c r="F35" s="58"/>
      <c r="G35" s="58"/>
      <c r="H35" s="58"/>
      <c r="I35" s="58"/>
      <c r="J35" s="58"/>
      <c r="K35" s="58"/>
      <c r="L35" s="58"/>
      <c r="M35" s="58"/>
      <c r="N35" s="58"/>
      <c r="O35" s="59"/>
      <c r="P35" s="18"/>
    </row>
    <row r="36" spans="1:16" ht="114" customHeight="1" x14ac:dyDescent="0.15">
      <c r="A36" s="37">
        <v>18</v>
      </c>
      <c r="B36" s="57"/>
      <c r="C36" s="58"/>
      <c r="D36" s="58"/>
      <c r="E36" s="58"/>
      <c r="F36" s="58"/>
      <c r="G36" s="58"/>
      <c r="H36" s="58"/>
      <c r="I36" s="58"/>
      <c r="J36" s="58"/>
      <c r="K36" s="58"/>
      <c r="L36" s="58"/>
      <c r="M36" s="58"/>
      <c r="N36" s="58"/>
      <c r="O36" s="59"/>
      <c r="P36" s="18"/>
    </row>
    <row r="37" spans="1:16" ht="114" customHeight="1" x14ac:dyDescent="0.15">
      <c r="A37" s="37">
        <v>19</v>
      </c>
      <c r="B37" s="57"/>
      <c r="C37" s="58"/>
      <c r="D37" s="58"/>
      <c r="E37" s="58"/>
      <c r="F37" s="58"/>
      <c r="G37" s="58"/>
      <c r="H37" s="58"/>
      <c r="I37" s="58"/>
      <c r="J37" s="58"/>
      <c r="K37" s="58"/>
      <c r="L37" s="58"/>
      <c r="M37" s="58"/>
      <c r="N37" s="58"/>
      <c r="O37" s="59"/>
      <c r="P37" s="18"/>
    </row>
    <row r="38" spans="1:16" ht="114" customHeight="1" thickBot="1" x14ac:dyDescent="0.2">
      <c r="A38" s="38">
        <v>20</v>
      </c>
      <c r="B38" s="57"/>
      <c r="C38" s="58"/>
      <c r="D38" s="58"/>
      <c r="E38" s="58"/>
      <c r="F38" s="58"/>
      <c r="G38" s="58"/>
      <c r="H38" s="58"/>
      <c r="I38" s="58"/>
      <c r="J38" s="58"/>
      <c r="K38" s="58"/>
      <c r="L38" s="58"/>
      <c r="M38" s="58"/>
      <c r="N38" s="58"/>
      <c r="O38" s="59"/>
      <c r="P38" s="18"/>
    </row>
  </sheetData>
  <sheetProtection algorithmName="SHA-512" hashValue="0L1fGNG5LUCzNlcRD1ypgw0GC5kphugedtJej3gNz+l3o0KtI5H8CIOok9IxkDjbd+V/jrfZu1bf1roGYp9E1A==" saltValue="OAyMyu2/EzUGRDMzy29Vhg==" spinCount="100000" sheet="1" objects="1" scenarios="1"/>
  <mergeCells count="5">
    <mergeCell ref="E1:G1"/>
    <mergeCell ref="E2:G2"/>
    <mergeCell ref="M17:O17"/>
    <mergeCell ref="B14:C14"/>
    <mergeCell ref="J17:L17"/>
  </mergeCells>
  <phoneticPr fontId="2"/>
  <conditionalFormatting sqref="B14">
    <cfRule type="expression" dxfId="0" priority="1">
      <formula>B14=""</formula>
    </cfRule>
  </conditionalFormatting>
  <dataValidations count="2">
    <dataValidation type="list" allowBlank="1" showInputMessage="1" showErrorMessage="1" sqref="B14" xr:uid="{73584DE2-1E0D-430F-8EEF-CD1317D708E0}">
      <formula1>"定性分析のみ,定性・定量分析"</formula1>
    </dataValidation>
    <dataValidation type="list" allowBlank="1" showInputMessage="1" showErrorMessage="1" sqref="O19:O38 L19:L38" xr:uid="{8BFE2C45-2E52-41EC-A758-EA9251F616DB}">
      <formula1>",　,一般建築物石綿含有建材調査者,特定建築物石綿含有建材調査者,一戸建て等石綿含有建材調査者,石綿作業主任者,工作物石綿事前調査者"</formula1>
    </dataValidation>
  </dataValidations>
  <pageMargins left="0.31496062992125984" right="0.19685039370078741" top="0.35433070866141736" bottom="0.35433070866141736" header="0.11811023622047245" footer="0.19685039370078741"/>
  <pageSetup paperSize="9" scale="61" fitToHeight="0" orientation="landscape" r:id="rId1"/>
  <headerFooter>
    <oddHeader>&amp;R&amp;A</oddHeader>
    <oddFooter>&amp;C&amp;P</oddFooter>
  </headerFooter>
  <rowBreaks count="2" manualBreakCount="2">
    <brk id="23" max="15" man="1"/>
    <brk id="30" max="1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E334F-7027-4A19-8721-E6B0D555FFD2}">
  <sheetPr codeName="Sheet2"/>
  <dimension ref="B1:N24"/>
  <sheetViews>
    <sheetView workbookViewId="0">
      <selection activeCell="C41" sqref="C41"/>
    </sheetView>
  </sheetViews>
  <sheetFormatPr defaultRowHeight="13.5" x14ac:dyDescent="0.15"/>
  <cols>
    <col min="1" max="1" width="2.625" customWidth="1"/>
    <col min="2" max="2" width="22.75" bestFit="1" customWidth="1"/>
  </cols>
  <sheetData>
    <row r="1" spans="2:14" x14ac:dyDescent="0.15">
      <c r="B1" t="s">
        <v>67</v>
      </c>
      <c r="M1" t="s">
        <v>54</v>
      </c>
      <c r="N1" t="s">
        <v>55</v>
      </c>
    </row>
    <row r="2" spans="2:14" x14ac:dyDescent="0.15">
      <c r="B2" s="9" t="s">
        <v>0</v>
      </c>
      <c r="C2" s="8" t="b">
        <v>0</v>
      </c>
      <c r="M2" t="b">
        <f>C2</f>
        <v>0</v>
      </c>
      <c r="N2" t="s">
        <v>68</v>
      </c>
    </row>
    <row r="3" spans="2:14" x14ac:dyDescent="0.15">
      <c r="B3" s="122" t="s">
        <v>26</v>
      </c>
      <c r="C3" s="10" t="s">
        <v>27</v>
      </c>
      <c r="D3" s="10" t="s">
        <v>28</v>
      </c>
      <c r="E3" s="10" t="s">
        <v>29</v>
      </c>
      <c r="F3" s="10" t="s">
        <v>30</v>
      </c>
      <c r="G3" s="10" t="s">
        <v>20</v>
      </c>
      <c r="H3" s="10" t="s">
        <v>8</v>
      </c>
      <c r="I3" s="10" t="s">
        <v>44</v>
      </c>
    </row>
    <row r="4" spans="2:14" x14ac:dyDescent="0.15">
      <c r="B4" s="122"/>
      <c r="C4" s="4" t="b">
        <f>IF('分析依頼書　1'!H36&lt;&gt;"",TRUE,FALSE)</f>
        <v>0</v>
      </c>
      <c r="D4" s="4" t="b">
        <f>IF('分析依頼書　1'!H37&lt;&gt;"",TRUE,FALSE)</f>
        <v>0</v>
      </c>
      <c r="E4" s="4" t="b">
        <f>IF('分析依頼書　1'!H38&lt;&gt;"",TRUE,FALSE)</f>
        <v>0</v>
      </c>
      <c r="F4" s="4" t="b">
        <f>IF('分析依頼書　1'!H39&lt;&gt;"",TRUE,FALSE)</f>
        <v>0</v>
      </c>
      <c r="G4" s="4" t="b">
        <f>IF('分析依頼書　1'!G40="",TRUE,IF('分析依頼書　1'!H40&lt;&gt;"",TRUE,FALSE))</f>
        <v>1</v>
      </c>
      <c r="H4" s="4" t="b">
        <f>IF('分析依頼書　1'!G41="",TRUE,IF('分析依頼書　1'!H41&lt;&gt;"",TRUE,FALSE))</f>
        <v>1</v>
      </c>
      <c r="I4" s="4" t="b">
        <f>IF('分析依頼書　1'!H43&lt;&gt;"",TRUE,FALSE)</f>
        <v>0</v>
      </c>
      <c r="M4" t="b">
        <f>IF(COUNTIF(C4:I4,FALSE)=0,TRUE,FALSE)</f>
        <v>0</v>
      </c>
      <c r="N4" t="s">
        <v>69</v>
      </c>
    </row>
    <row r="5" spans="2:14" x14ac:dyDescent="0.15">
      <c r="B5" s="122" t="s">
        <v>11</v>
      </c>
      <c r="C5" s="10" t="s">
        <v>74</v>
      </c>
      <c r="D5" s="10" t="s">
        <v>50</v>
      </c>
      <c r="E5" s="10" t="s">
        <v>45</v>
      </c>
      <c r="F5" s="10" t="s">
        <v>46</v>
      </c>
      <c r="G5" s="10" t="s">
        <v>47</v>
      </c>
      <c r="H5" s="10" t="s">
        <v>81</v>
      </c>
      <c r="I5" s="10" t="s">
        <v>48</v>
      </c>
      <c r="J5" s="10" t="s">
        <v>49</v>
      </c>
    </row>
    <row r="6" spans="2:14" x14ac:dyDescent="0.15">
      <c r="B6" s="122"/>
      <c r="C6" s="4" t="b">
        <f>IF('分析依頼書　1'!H46&lt;&gt;"",TRUE,FALSE)</f>
        <v>0</v>
      </c>
      <c r="D6" s="4" t="b">
        <v>1</v>
      </c>
      <c r="E6" s="4" t="b">
        <f>IF('分析依頼書　1'!H47&lt;&gt;"",TRUE,FALSE)</f>
        <v>0</v>
      </c>
      <c r="F6" s="4" t="b">
        <f>IF('分析依頼書　1'!H49&lt;&gt;"",TRUE,FALSE)</f>
        <v>0</v>
      </c>
      <c r="G6" s="4" t="b">
        <f>IF('分析依頼書　1'!H50&lt;&gt;"",TRUE,FALSE)</f>
        <v>0</v>
      </c>
      <c r="H6" s="4" t="b">
        <f>IF('分析依頼書　1'!H51&lt;&gt;"",TRUE,FALSE)</f>
        <v>0</v>
      </c>
      <c r="I6" s="4" t="b">
        <f>IF('分析依頼書　1'!H52&lt;&gt;"",TRUE,FALSE)</f>
        <v>0</v>
      </c>
      <c r="J6" s="4" t="b">
        <f>IF('分析依頼書　1'!H53&lt;&gt;"",TRUE,FALSE)</f>
        <v>0</v>
      </c>
      <c r="M6" t="b">
        <f>IF(COUNTIF(C6:J6,FALSE)=0,TRUE,FALSE)</f>
        <v>0</v>
      </c>
      <c r="N6" t="s">
        <v>70</v>
      </c>
    </row>
    <row r="7" spans="2:14" x14ac:dyDescent="0.15">
      <c r="B7" s="122" t="s">
        <v>12</v>
      </c>
      <c r="C7" s="10" t="s">
        <v>51</v>
      </c>
      <c r="D7" s="10" t="s">
        <v>53</v>
      </c>
      <c r="E7" s="10" t="s">
        <v>27</v>
      </c>
      <c r="F7" s="10" t="s">
        <v>28</v>
      </c>
      <c r="G7" s="10" t="s">
        <v>29</v>
      </c>
      <c r="H7" s="10" t="s">
        <v>30</v>
      </c>
      <c r="I7" s="10" t="s">
        <v>8</v>
      </c>
      <c r="J7" s="14"/>
    </row>
    <row r="8" spans="2:14" x14ac:dyDescent="0.15">
      <c r="B8" s="122"/>
      <c r="C8" s="4" t="b">
        <f>IF('分析依頼書　1'!H56&lt;&gt;"",TRUE,FALSE)</f>
        <v>0</v>
      </c>
      <c r="D8" s="4" t="b">
        <f>IF(COUNTIF('分析依頼書　1'!H56,"*同じ*"),TRUE,FALSE)</f>
        <v>0</v>
      </c>
      <c r="E8" s="4" t="b">
        <f>IF('分析依頼書　1'!H59&lt;&gt;"",TRUE,FALSE)</f>
        <v>0</v>
      </c>
      <c r="F8" s="4" t="b">
        <f>IF('分析依頼書　1'!H60&lt;&gt;"",TRUE,FALSE)</f>
        <v>0</v>
      </c>
      <c r="G8" s="4" t="b">
        <f>IF('分析依頼書　1'!H61&lt;&gt;"",TRUE,FALSE)</f>
        <v>0</v>
      </c>
      <c r="H8" s="4" t="b">
        <f>IF('分析依頼書　1'!H62&lt;&gt;"",TRUE,FALSE)</f>
        <v>0</v>
      </c>
      <c r="I8" s="4"/>
      <c r="J8" s="14"/>
      <c r="M8" t="b">
        <f>IF(IF(D8,0,COUNTIF(C8:H8,FALSE)-1)=0,TRUE,FALSE)</f>
        <v>0</v>
      </c>
      <c r="N8" t="s">
        <v>71</v>
      </c>
    </row>
    <row r="9" spans="2:14" x14ac:dyDescent="0.15">
      <c r="B9" s="122"/>
      <c r="C9" s="10" t="s">
        <v>52</v>
      </c>
      <c r="D9" s="10" t="s">
        <v>53</v>
      </c>
      <c r="E9" s="10" t="s">
        <v>27</v>
      </c>
      <c r="F9" s="10" t="s">
        <v>28</v>
      </c>
      <c r="G9" s="10" t="s">
        <v>29</v>
      </c>
      <c r="H9" s="10" t="s">
        <v>30</v>
      </c>
      <c r="I9" s="10" t="s">
        <v>8</v>
      </c>
      <c r="J9" s="14"/>
    </row>
    <row r="10" spans="2:14" x14ac:dyDescent="0.15">
      <c r="B10" s="122"/>
      <c r="C10" s="4" t="b">
        <f>IF('分析依頼書　1'!H57&lt;&gt;"",TRUE,FALSE)</f>
        <v>0</v>
      </c>
      <c r="D10" s="4" t="b">
        <f>IF(COUNTIF('分析依頼書　1'!H57,"*同じ*"),TRUE,FALSE)</f>
        <v>0</v>
      </c>
      <c r="E10" s="4" t="b">
        <f>IF('分析依頼書　1'!Q59&lt;&gt;"",TRUE,FALSE)</f>
        <v>0</v>
      </c>
      <c r="F10" s="4" t="b">
        <f>IF('分析依頼書　1'!Q60&lt;&gt;"",TRUE,FALSE)</f>
        <v>0</v>
      </c>
      <c r="G10" s="4" t="b">
        <f>IF('分析依頼書　1'!Q61&lt;&gt;"",TRUE,FALSE)</f>
        <v>0</v>
      </c>
      <c r="H10" s="4" t="b">
        <f>IF('分析依頼書　1'!Q62&lt;&gt;"",TRUE,FALSE)</f>
        <v>0</v>
      </c>
      <c r="I10" s="4"/>
      <c r="J10" s="14"/>
      <c r="M10" t="b">
        <f>IF(IF(D10,0,COUNTIF(C10:H10,FALSE)-1)=0,TRUE,FALSE)</f>
        <v>0</v>
      </c>
      <c r="N10" t="s">
        <v>72</v>
      </c>
    </row>
    <row r="14" spans="2:14" x14ac:dyDescent="0.15">
      <c r="B14" t="s">
        <v>66</v>
      </c>
    </row>
    <row r="15" spans="2:14" x14ac:dyDescent="0.15">
      <c r="B15" s="123" t="s">
        <v>82</v>
      </c>
      <c r="C15" s="12" t="s">
        <v>15</v>
      </c>
      <c r="D15" s="10" t="s">
        <v>65</v>
      </c>
      <c r="E15" s="10" t="s">
        <v>3</v>
      </c>
    </row>
    <row r="16" spans="2:14" x14ac:dyDescent="0.15">
      <c r="B16" s="124"/>
      <c r="C16" s="13">
        <f>COUNTA('分析依頼書　2-1(通常様式専用)'!G18,'分析依頼書　2-1(通常様式専用)'!G19,'分析依頼書　2-1(通常様式専用)'!G20,'分析依頼書　2-1(通常様式専用)'!G21,'分析依頼書　2-1(通常様式専用)'!G22,'分析依頼書　2-1(通常様式専用)'!G23,'分析依頼書　2-1(通常様式専用)'!G24,'分析依頼書　2-1(通常様式専用)'!G25,'分析依頼書　2-1(通常様式専用)'!G26,'分析依頼書　2-1(通常様式専用)'!G27,'分析依頼書　2-1(通常様式専用)'!G28,'分析依頼書　2-1(通常様式専用)'!G29,'分析依頼書　2-1(通常様式専用)'!G30,'分析依頼書　2-1(通常様式専用)'!G31,'分析依頼書　2-1(通常様式専用)'!G32,'分析依頼書　2-1(通常様式専用)'!G33,'分析依頼書　2-1(通常様式専用)'!G34,'分析依頼書　2-1(通常様式専用)'!G35,'分析依頼書　2-1(通常様式専用)'!G36,'分析依頼書　2-1(通常様式専用)'!G37,'分析依頼書　2-1(通常様式専用)'!G38,'分析依頼書　2-1(通常様式専用)'!G39,'分析依頼書　2-1(通常様式専用)'!G40,'分析依頼書　2-1(通常様式専用)'!G41,'分析依頼書　2-1(通常様式専用)'!G42,'分析依頼書　2-1(通常様式専用)'!G43,'分析依頼書　2-1(通常様式専用)'!G44,'分析依頼書　2-1(通常様式専用)'!G45,'分析依頼書　2-1(通常様式専用)'!G46,'分析依頼書　2-1(通常様式専用)'!G47)</f>
        <v>0</v>
      </c>
      <c r="D16" s="4">
        <f>COUNTA('分析依頼書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f>
        <v>30</v>
      </c>
      <c r="E16" s="4">
        <f>COUNTA('分析依頼書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f>
        <v>30</v>
      </c>
      <c r="F16" s="14" t="s">
        <v>57</v>
      </c>
    </row>
    <row r="17" spans="2:14" x14ac:dyDescent="0.15">
      <c r="B17" s="124"/>
      <c r="C17" s="13">
        <f>COUNTA('分析依頼書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f>
        <v>30</v>
      </c>
      <c r="D17" s="13">
        <f>COUNTA('分析依頼書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f>
        <v>30</v>
      </c>
      <c r="E17" s="4">
        <f>COUNTA('分析依頼書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2-1(通常様式専用)'!#REF!,'分析依頼書　2-1(通常様式専用)'!#REF!)</f>
        <v>30</v>
      </c>
      <c r="F17" s="14" t="s">
        <v>57</v>
      </c>
    </row>
    <row r="18" spans="2:14" x14ac:dyDescent="0.15">
      <c r="B18" s="125"/>
      <c r="C18" s="13">
        <f>IF(COUNTA('分析依頼書　2-1(通常様式専用)'!#REF!)=COUNTA('分析依頼書　2-1(通常様式専用)'!#REF!),0,1)+IF(COUNTA('分析依頼書　2-1(通常様式専用)'!#REF!)=COUNTA('分析依頼書　2-1(通常様式専用)'!#REF!),0,1)+IF(COUNTA('分析依頼書　2-1(通常様式専用)'!#REF!)=COUNTA('分析依頼書　2-1(通常様式専用)'!#REF!),0,1)+IF(COUNTA('分析依頼書　2-1(通常様式専用)'!#REF!)=COUNTA('分析依頼書　2-1(通常様式専用)'!#REF!),0,1)+IF(COUNTA('分析依頼書　2-1(通常様式専用)'!#REF!)=COUNTA('分析依頼書　2-1(通常様式専用)'!#REF!),0,1)+IF(COUNTA('分析依頼書　2-1(通常様式専用)'!#REF!)=COUNTA('分析依頼書　2-1(通常様式専用)'!#REF!),0,1)+IF(COUNTA('分析依頼書　2-1(通常様式専用)'!#REF!)=COUNTA('分析依頼書　2-1(通常様式専用)'!#REF!),0,1)+IF(COUNTA('分析依頼書　2-1(通常様式専用)'!#REF!)=COUNTA('分析依頼書　2-1(通常様式専用)'!#REF!),0,1)+IF(COUNTA('分析依頼書　2-1(通常様式専用)'!#REF!)=COUNTA('分析依頼書　2-1(通常様式専用)'!#REF!),0,1)+IF(COUNTA('分析依頼書　2-1(通常様式専用)'!#REF!)=COUNTA('分析依頼書　2-1(通常様式専用)'!#REF!),0,1)+IF(COUNTA('分析依頼書　2-1(通常様式専用)'!#REF!)=COUNTA('分析依頼書　2-1(通常様式専用)'!#REF!),0,1)+IF(COUNTA('分析依頼書　2-1(通常様式専用)'!#REF!)=COUNTA('分析依頼書　2-1(通常様式専用)'!#REF!),0,1)+IF(COUNTA('分析依頼書　2-1(通常様式専用)'!#REF!)=COUNTA('分析依頼書　2-1(通常様式専用)'!#REF!),0,1)+IF(COUNTA('分析依頼書　2-1(通常様式専用)'!#REF!)=COUNTA('分析依頼書　2-1(通常様式専用)'!#REF!),0,1)+IF(COUNTA('分析依頼書　2-1(通常様式専用)'!#REF!)=COUNTA('分析依頼書　2-1(通常様式専用)'!#REF!),0,1)+IF(COUNTA('分析依頼書　2-1(通常様式専用)'!#REF!)=COUNTA('分析依頼書　2-1(通常様式専用)'!#REF!),0,1)+IF(COUNTA('分析依頼書　2-1(通常様式専用)'!#REF!)=COUNTA('分析依頼書　2-1(通常様式専用)'!#REF!),0,1)+IF(COUNTA('分析依頼書　2-1(通常様式専用)'!#REF!)=COUNTA('分析依頼書　2-1(通常様式専用)'!#REF!),0,1)+IF(COUNTA('分析依頼書　2-1(通常様式専用)'!#REF!)=COUNTA('分析依頼書　2-1(通常様式専用)'!#REF!),0,1)+IF(COUNTA('分析依頼書　2-1(通常様式専用)'!#REF!)=COUNTA('分析依頼書　2-1(通常様式専用)'!#REF!),0,1)+IF(COUNTA('分析依頼書　2-1(通常様式専用)'!#REF!)=COUNTA('分析依頼書　2-1(通常様式専用)'!#REF!),0,1)+IF(COUNTA('分析依頼書　2-1(通常様式専用)'!#REF!)=COUNTA('分析依頼書　2-1(通常様式専用)'!#REF!),0,1)+IF(COUNTA('分析依頼書　2-1(通常様式専用)'!#REF!)=COUNTA('分析依頼書　2-1(通常様式専用)'!#REF!),0,1)+IF(COUNTA('分析依頼書　2-1(通常様式専用)'!#REF!)=COUNTA('分析依頼書　2-1(通常様式専用)'!#REF!),0,1)+IF(COUNTA('分析依頼書　2-1(通常様式専用)'!#REF!)=COUNTA('分析依頼書　2-1(通常様式専用)'!#REF!),0,1)+IF(COUNTA('分析依頼書　2-1(通常様式専用)'!#REF!)=COUNTA('分析依頼書　2-1(通常様式専用)'!#REF!),0,1)+IF(COUNTA('分析依頼書　2-1(通常様式専用)'!#REF!)=COUNTA('分析依頼書　2-1(通常様式専用)'!#REF!),0,1)+IF(COUNTA('分析依頼書　2-1(通常様式専用)'!#REF!)=COUNTA('分析依頼書　2-1(通常様式専用)'!#REF!),0,1)+IF(COUNTA('分析依頼書　2-1(通常様式専用)'!#REF!)=COUNTA('分析依頼書　2-1(通常様式専用)'!#REF!),0,1)+IF(COUNTA('分析依頼書　2-1(通常様式専用)'!#REF!)=COUNTA('分析依頼書　2-1(通常様式専用)'!#REF!),0,1)</f>
        <v>0</v>
      </c>
      <c r="D18" s="4"/>
      <c r="E18" s="4"/>
      <c r="F18" s="14" t="s">
        <v>79</v>
      </c>
    </row>
    <row r="19" spans="2:14" x14ac:dyDescent="0.15">
      <c r="M19" t="b">
        <v>0</v>
      </c>
      <c r="N19" t="s">
        <v>56</v>
      </c>
    </row>
    <row r="21" spans="2:14" x14ac:dyDescent="0.15">
      <c r="B21" t="s">
        <v>119</v>
      </c>
    </row>
    <row r="22" spans="2:14" x14ac:dyDescent="0.15">
      <c r="B22" s="5" t="s">
        <v>65</v>
      </c>
    </row>
    <row r="23" spans="2:14" x14ac:dyDescent="0.15">
      <c r="B23" s="11" t="s">
        <v>117</v>
      </c>
    </row>
    <row r="24" spans="2:14" x14ac:dyDescent="0.15">
      <c r="B24" s="11" t="s">
        <v>118</v>
      </c>
    </row>
  </sheetData>
  <mergeCells count="4">
    <mergeCell ref="B3:B4"/>
    <mergeCell ref="B5:B6"/>
    <mergeCell ref="B7:B10"/>
    <mergeCell ref="B15:B18"/>
  </mergeCells>
  <phoneticPr fontId="2"/>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AABD8-BD0F-4756-8544-AA9C58CC6E60}">
  <sheetPr codeName="Sheet3"/>
  <dimension ref="A1:G12"/>
  <sheetViews>
    <sheetView workbookViewId="0">
      <selection activeCell="D6" sqref="D6"/>
    </sheetView>
  </sheetViews>
  <sheetFormatPr defaultColWidth="35.625" defaultRowHeight="13.5" x14ac:dyDescent="0.15"/>
  <cols>
    <col min="1" max="1" width="6.375" customWidth="1"/>
  </cols>
  <sheetData>
    <row r="1" spans="1:7" x14ac:dyDescent="0.15">
      <c r="A1" t="s">
        <v>43</v>
      </c>
      <c r="B1">
        <f>MAX(INDEX((LEN(B3:B30)&gt;0)*ROW(B3:B30),0))-2</f>
        <v>2</v>
      </c>
      <c r="C1">
        <f t="shared" ref="C1:F1" si="0">MAX(INDEX((LEN(C3:C30)&gt;0)*ROW(C3:C30),0))-2</f>
        <v>2</v>
      </c>
      <c r="D1">
        <f t="shared" si="0"/>
        <v>4</v>
      </c>
      <c r="E1">
        <f t="shared" si="0"/>
        <v>2</v>
      </c>
      <c r="F1">
        <f t="shared" si="0"/>
        <v>2</v>
      </c>
      <c r="G1">
        <f t="shared" ref="G1" si="1">MAX(INDEX((LEN(G3:G30)&gt;0)*ROW(G3:G30),0))-2</f>
        <v>2</v>
      </c>
    </row>
    <row r="2" spans="1:7" x14ac:dyDescent="0.15">
      <c r="B2" s="5" t="s">
        <v>32</v>
      </c>
      <c r="C2" s="5" t="s">
        <v>33</v>
      </c>
      <c r="D2" s="5" t="s">
        <v>34</v>
      </c>
      <c r="E2" s="5" t="s">
        <v>35</v>
      </c>
      <c r="F2" s="5" t="s">
        <v>37</v>
      </c>
      <c r="G2" s="5" t="s">
        <v>76</v>
      </c>
    </row>
    <row r="3" spans="1:7" x14ac:dyDescent="0.15">
      <c r="B3" s="11" t="s">
        <v>62</v>
      </c>
      <c r="C3" s="11" t="s">
        <v>98</v>
      </c>
      <c r="D3" s="11" t="s">
        <v>171</v>
      </c>
      <c r="E3" s="11" t="s">
        <v>36</v>
      </c>
      <c r="F3" s="11" t="s">
        <v>38</v>
      </c>
      <c r="G3" s="11" t="s">
        <v>77</v>
      </c>
    </row>
    <row r="4" spans="1:7" x14ac:dyDescent="0.15">
      <c r="B4" s="11" t="s">
        <v>78</v>
      </c>
      <c r="C4" s="11" t="s">
        <v>163</v>
      </c>
      <c r="D4" s="11" t="s">
        <v>172</v>
      </c>
      <c r="E4" s="11" t="s">
        <v>20</v>
      </c>
      <c r="F4" s="11" t="s">
        <v>39</v>
      </c>
      <c r="G4" s="11" t="s">
        <v>80</v>
      </c>
    </row>
    <row r="5" spans="1:7" x14ac:dyDescent="0.15">
      <c r="B5" s="11"/>
      <c r="D5" s="11" t="s">
        <v>174</v>
      </c>
      <c r="E5" s="11"/>
      <c r="F5" s="11"/>
      <c r="G5" s="11"/>
    </row>
    <row r="6" spans="1:7" x14ac:dyDescent="0.15">
      <c r="B6" s="11"/>
      <c r="C6" s="11"/>
      <c r="D6" s="11" t="s">
        <v>173</v>
      </c>
      <c r="E6" s="11"/>
      <c r="F6" s="11"/>
      <c r="G6" s="11"/>
    </row>
    <row r="7" spans="1:7" x14ac:dyDescent="0.15">
      <c r="B7" s="11"/>
      <c r="C7" s="11"/>
      <c r="D7" s="11"/>
      <c r="E7" s="11"/>
      <c r="F7" s="11"/>
      <c r="G7" s="11"/>
    </row>
    <row r="8" spans="1:7" x14ac:dyDescent="0.15">
      <c r="B8" s="11"/>
      <c r="C8" s="11"/>
      <c r="D8" s="11"/>
      <c r="E8" s="11"/>
      <c r="F8" s="11"/>
      <c r="G8" s="11"/>
    </row>
    <row r="9" spans="1:7" x14ac:dyDescent="0.15">
      <c r="B9" s="11"/>
      <c r="C9" s="11"/>
      <c r="D9" s="11"/>
      <c r="E9" s="11"/>
      <c r="F9" s="11"/>
      <c r="G9" s="11"/>
    </row>
    <row r="10" spans="1:7" x14ac:dyDescent="0.15">
      <c r="B10" s="11"/>
      <c r="C10" s="11"/>
      <c r="D10" s="11"/>
      <c r="E10" s="11"/>
      <c r="F10" s="11"/>
      <c r="G10" s="11"/>
    </row>
    <row r="11" spans="1:7" x14ac:dyDescent="0.15">
      <c r="B11" s="11"/>
      <c r="C11" s="11"/>
      <c r="D11" s="11"/>
      <c r="E11" s="11"/>
      <c r="F11" s="11"/>
      <c r="G11" s="11"/>
    </row>
    <row r="12" spans="1:7" x14ac:dyDescent="0.15">
      <c r="B12" s="11"/>
      <c r="C12" s="11"/>
      <c r="D12" s="11"/>
      <c r="E12" s="11"/>
      <c r="F12" s="11"/>
      <c r="G12" s="11"/>
    </row>
  </sheetData>
  <phoneticPr fontId="2"/>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7F58C-D939-4E5D-A6BF-5660F04F9B34}">
  <sheetPr codeName="Sheet4"/>
  <dimension ref="A1:C12"/>
  <sheetViews>
    <sheetView workbookViewId="0">
      <selection activeCell="C5" sqref="C5"/>
    </sheetView>
  </sheetViews>
  <sheetFormatPr defaultColWidth="35.625" defaultRowHeight="13.5" x14ac:dyDescent="0.15"/>
  <cols>
    <col min="1" max="1" width="6.375" customWidth="1"/>
  </cols>
  <sheetData>
    <row r="1" spans="1:3" x14ac:dyDescent="0.15">
      <c r="A1" t="s">
        <v>43</v>
      </c>
      <c r="B1">
        <f>MAX(INDEX((LEN(B3:B30)&gt;0)*ROW(B3:B30),0))-2</f>
        <v>2</v>
      </c>
      <c r="C1">
        <f>MAX(INDEX((LEN(C3:C30)&gt;0)*ROW(C3:C30),0))-2</f>
        <v>3</v>
      </c>
    </row>
    <row r="2" spans="1:3" x14ac:dyDescent="0.15">
      <c r="B2" s="5" t="s">
        <v>41</v>
      </c>
      <c r="C2" s="5" t="s">
        <v>42</v>
      </c>
    </row>
    <row r="3" spans="1:3" x14ac:dyDescent="0.15">
      <c r="B3" s="11" t="s">
        <v>136</v>
      </c>
      <c r="C3" s="11" t="s">
        <v>138</v>
      </c>
    </row>
    <row r="4" spans="1:3" x14ac:dyDescent="0.15">
      <c r="B4" s="11" t="s">
        <v>137</v>
      </c>
      <c r="C4" s="11" t="s">
        <v>58</v>
      </c>
    </row>
    <row r="5" spans="1:3" x14ac:dyDescent="0.15">
      <c r="B5" s="11"/>
      <c r="C5" s="11" t="s">
        <v>139</v>
      </c>
    </row>
    <row r="6" spans="1:3" x14ac:dyDescent="0.15">
      <c r="B6" s="11"/>
      <c r="C6" s="11"/>
    </row>
    <row r="7" spans="1:3" x14ac:dyDescent="0.15">
      <c r="B7" s="11"/>
      <c r="C7" s="11"/>
    </row>
    <row r="8" spans="1:3" x14ac:dyDescent="0.15">
      <c r="B8" s="11"/>
      <c r="C8" s="11"/>
    </row>
    <row r="9" spans="1:3" x14ac:dyDescent="0.15">
      <c r="B9" s="11"/>
      <c r="C9" s="11"/>
    </row>
    <row r="10" spans="1:3" x14ac:dyDescent="0.15">
      <c r="B10" s="11"/>
      <c r="C10" s="11"/>
    </row>
    <row r="11" spans="1:3" x14ac:dyDescent="0.15">
      <c r="B11" s="11"/>
      <c r="C11" s="11"/>
    </row>
    <row r="12" spans="1:3" x14ac:dyDescent="0.15">
      <c r="B12" s="11"/>
      <c r="C12" s="11"/>
    </row>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分析依頼書　1</vt:lpstr>
      <vt:lpstr>分析依頼書　2-1(通常様式専用)</vt:lpstr>
      <vt:lpstr>分析依頼書　2-2(厚生労働省様式専用)</vt:lpstr>
      <vt:lpstr>入力チェック</vt:lpstr>
      <vt:lpstr>3.ご依頼内容リスト</vt:lpstr>
      <vt:lpstr>4.送付先・請求先情報リスト</vt:lpstr>
      <vt:lpstr>'分析依頼書　1'!Print_Area</vt:lpstr>
      <vt:lpstr>'分析依頼書　2-1(通常様式専用)'!Print_Area</vt:lpstr>
      <vt:lpstr>'分析依頼書　2-2(厚生労働省様式専用)'!Print_Area</vt:lpstr>
      <vt:lpstr>'分析依頼書　2-1(通常様式専用)'!Print_Titles</vt:lpstr>
      <vt:lpstr>'分析依頼書　2-2(厚生労働省様式専用)'!Print_Titles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理研分析センター （株）</cp:lastModifiedBy>
  <cp:lastPrinted>2025-07-08T00:29:10Z</cp:lastPrinted>
  <dcterms:created xsi:type="dcterms:W3CDTF">2021-01-08T02:23:48Z</dcterms:created>
  <dcterms:modified xsi:type="dcterms:W3CDTF">2025-12-23T07:46:41Z</dcterms:modified>
</cp:coreProperties>
</file>