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user\Desktop\アスベスト依頼書更新\"/>
    </mc:Choice>
  </mc:AlternateContent>
  <xr:revisionPtr revIDLastSave="0" documentId="13_ncr:1_{7C645C6A-B7D5-4525-BF3A-13EEEFA064D9}" xr6:coauthVersionLast="47" xr6:coauthVersionMax="47" xr10:uidLastSave="{00000000-0000-0000-0000-000000000000}"/>
  <workbookProtection workbookAlgorithmName="SHA-512" workbookHashValue="NmAuXKIJjyz1QXEZBm20bOe0PyzacfzOiKCkxJs8/f+8rdV8YeEHnn1ep05neMO4+o1MfMMJtSkP4ata51Xztw==" workbookSaltValue="GSlk1QKfpHw3lFWE+35inQ==" workbookSpinCount="100000" lockStructure="1"/>
  <bookViews>
    <workbookView xWindow="-105" yWindow="0" windowWidth="14610" windowHeight="15585" xr2:uid="{E60851C0-7865-41D9-A644-C0EE4C2390CA}"/>
  </bookViews>
  <sheets>
    <sheet name="分析依頼1" sheetId="1" r:id="rId1"/>
    <sheet name="分析依頼2" sheetId="6" r:id="rId2"/>
    <sheet name="入力チェック" sheetId="2" state="hidden" r:id="rId3"/>
    <sheet name="3.ご依頼内容リスト" sheetId="3" state="hidden" r:id="rId4"/>
    <sheet name="4.送付先・請求先情報リスト" sheetId="4" state="hidden" r:id="rId5"/>
  </sheets>
  <definedNames>
    <definedName name="_xlnm._FilterDatabase" localSheetId="2" hidden="1">入力チェック!$B$20:$N$107</definedName>
    <definedName name="CD">分析依頼2!$162:$162</definedName>
    <definedName name="_xlnm.Print_Area" localSheetId="0">分析依頼1!$A$1:$AA$72</definedName>
    <definedName name="_xlnm.Print_Area" localSheetId="1">OFFSET(分析依頼2!$A$1,0,0,分析依頼2!$BO$1,56)</definedName>
    <definedName name="_xlnm.Print_Titles" localSheetId="1">分析依頼2!$1:$11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44" i="6" l="1"/>
  <c r="BO161" i="6"/>
  <c r="BF160" i="6"/>
  <c r="BF157" i="6"/>
  <c r="BF154" i="6"/>
  <c r="BF151" i="6"/>
  <c r="BF148" i="6"/>
  <c r="BF145" i="6"/>
  <c r="BF142" i="6"/>
  <c r="BF139" i="6"/>
  <c r="BF136" i="6"/>
  <c r="BF133" i="6"/>
  <c r="BF130" i="6"/>
  <c r="BF127" i="6"/>
  <c r="BF124" i="6"/>
  <c r="BF121" i="6"/>
  <c r="BF118" i="6"/>
  <c r="BF115" i="6"/>
  <c r="BF112" i="6"/>
  <c r="BF109" i="6"/>
  <c r="BF106" i="6"/>
  <c r="BF103" i="6"/>
  <c r="BF100" i="6"/>
  <c r="BF97" i="6"/>
  <c r="BF94" i="6"/>
  <c r="BF91" i="6"/>
  <c r="BF88" i="6"/>
  <c r="BF85" i="6"/>
  <c r="BF82" i="6"/>
  <c r="BF79" i="6"/>
  <c r="BF76" i="6"/>
  <c r="BF73" i="6"/>
  <c r="BF70" i="6"/>
  <c r="BF67" i="6"/>
  <c r="BF64" i="6"/>
  <c r="BF61" i="6"/>
  <c r="BF58" i="6"/>
  <c r="BF55" i="6"/>
  <c r="BF52" i="6"/>
  <c r="BF49" i="6"/>
  <c r="BF46" i="6"/>
  <c r="BF43" i="6"/>
  <c r="BF40" i="6"/>
  <c r="BF37" i="6"/>
  <c r="BF34" i="6"/>
  <c r="BF31" i="6"/>
  <c r="BF28" i="6"/>
  <c r="BF25" i="6"/>
  <c r="BF22" i="6"/>
  <c r="BF19" i="6"/>
  <c r="BF16" i="6"/>
  <c r="BI21" i="6"/>
  <c r="BI159" i="6"/>
  <c r="BI156" i="6"/>
  <c r="BI153" i="6"/>
  <c r="BI150" i="6"/>
  <c r="BI147" i="6"/>
  <c r="BI144" i="6"/>
  <c r="BI141" i="6"/>
  <c r="BI138" i="6"/>
  <c r="BI135" i="6"/>
  <c r="BI132" i="6"/>
  <c r="BI129" i="6"/>
  <c r="BI126" i="6"/>
  <c r="BI123" i="6"/>
  <c r="BI120" i="6"/>
  <c r="BI117" i="6"/>
  <c r="BI114" i="6"/>
  <c r="BI111" i="6"/>
  <c r="BI108" i="6"/>
  <c r="BI105" i="6"/>
  <c r="BI102" i="6"/>
  <c r="BI99" i="6"/>
  <c r="BI96" i="6"/>
  <c r="BI93" i="6"/>
  <c r="BI90" i="6"/>
  <c r="BI87" i="6"/>
  <c r="BI84" i="6"/>
  <c r="BI81" i="6"/>
  <c r="BI78" i="6"/>
  <c r="BI75" i="6"/>
  <c r="BI72" i="6"/>
  <c r="BI69" i="6"/>
  <c r="BI66" i="6"/>
  <c r="BI63" i="6"/>
  <c r="BI60" i="6"/>
  <c r="BI57" i="6"/>
  <c r="BI54" i="6"/>
  <c r="BI51" i="6"/>
  <c r="BI48" i="6"/>
  <c r="BI45" i="6"/>
  <c r="BI42" i="6"/>
  <c r="BI39" i="6"/>
  <c r="BI36" i="6"/>
  <c r="BI33" i="6"/>
  <c r="BI30" i="6"/>
  <c r="BI27" i="6"/>
  <c r="BI24" i="6"/>
  <c r="BI18" i="6"/>
  <c r="BI15" i="6"/>
  <c r="BI12" i="6"/>
  <c r="BF13" i="6"/>
  <c r="BF12" i="6"/>
  <c r="G36" i="1"/>
  <c r="H4" i="2" s="1"/>
  <c r="G35" i="1"/>
  <c r="G4" i="2" s="1"/>
  <c r="C6" i="2"/>
  <c r="T2" i="6"/>
  <c r="T1" i="6"/>
  <c r="BO149" i="6"/>
  <c r="BO146" i="6"/>
  <c r="BO158" i="6"/>
  <c r="BO155" i="6"/>
  <c r="BO152" i="6"/>
  <c r="BO143" i="6"/>
  <c r="BO140" i="6"/>
  <c r="BO137" i="6"/>
  <c r="BO134" i="6"/>
  <c r="BO104" i="6"/>
  <c r="BO107" i="6"/>
  <c r="BO110" i="6"/>
  <c r="BO113" i="6"/>
  <c r="BO116" i="6"/>
  <c r="BO119" i="6"/>
  <c r="BO122" i="6"/>
  <c r="BO125" i="6"/>
  <c r="BO128" i="6"/>
  <c r="BO131" i="6"/>
  <c r="BO101" i="6"/>
  <c r="BF159" i="6"/>
  <c r="BF156" i="6"/>
  <c r="BF153" i="6"/>
  <c r="BF150" i="6"/>
  <c r="BF147" i="6"/>
  <c r="BF144" i="6"/>
  <c r="BF141" i="6"/>
  <c r="BF138" i="6"/>
  <c r="BF135" i="6"/>
  <c r="BF132" i="6"/>
  <c r="BF129" i="6"/>
  <c r="BF126" i="6"/>
  <c r="BF123" i="6"/>
  <c r="BF120" i="6"/>
  <c r="BF117" i="6"/>
  <c r="BF114" i="6"/>
  <c r="BF111" i="6"/>
  <c r="BF108" i="6"/>
  <c r="BF105" i="6"/>
  <c r="BF102" i="6"/>
  <c r="BO95" i="6"/>
  <c r="BO89" i="6"/>
  <c r="BO83" i="6"/>
  <c r="BO80" i="6"/>
  <c r="BO62" i="6"/>
  <c r="BO53" i="6"/>
  <c r="BF99" i="6"/>
  <c r="BF96" i="6"/>
  <c r="BF93" i="6"/>
  <c r="BF90" i="6"/>
  <c r="BF87" i="6"/>
  <c r="BF84" i="6"/>
  <c r="BO86" i="6" s="1"/>
  <c r="BF81" i="6"/>
  <c r="BF78" i="6"/>
  <c r="BF75" i="6"/>
  <c r="BF72" i="6"/>
  <c r="BF69" i="6"/>
  <c r="BF66" i="6"/>
  <c r="BF63" i="6"/>
  <c r="BF60" i="6"/>
  <c r="BF57" i="6"/>
  <c r="BO59" i="6" s="1"/>
  <c r="BF54" i="6"/>
  <c r="BF51" i="6"/>
  <c r="BF48" i="6"/>
  <c r="BF45" i="6"/>
  <c r="BF42" i="6"/>
  <c r="BF39" i="6"/>
  <c r="BF36" i="6"/>
  <c r="BF33" i="6"/>
  <c r="BF30" i="6"/>
  <c r="BF27" i="6"/>
  <c r="BF24" i="6"/>
  <c r="BF21" i="6"/>
  <c r="BF18" i="6"/>
  <c r="BF15" i="6"/>
  <c r="E17" i="2"/>
  <c r="E16" i="2"/>
  <c r="C18" i="2"/>
  <c r="M16" i="2" l="1"/>
  <c r="BO1" i="6"/>
  <c r="BO56" i="6"/>
  <c r="BO92" i="6"/>
  <c r="BO74" i="6"/>
  <c r="BO68" i="6"/>
  <c r="BO65" i="6"/>
  <c r="BO47" i="6"/>
  <c r="BO71" i="6"/>
  <c r="BO98" i="6"/>
  <c r="BO50" i="6"/>
  <c r="BO77" i="6"/>
  <c r="M17" i="2"/>
  <c r="M2" i="2"/>
  <c r="H6" i="2"/>
  <c r="I6" i="2"/>
  <c r="J6" i="2"/>
  <c r="D17" i="2"/>
  <c r="D16" i="2"/>
  <c r="C17" i="2"/>
  <c r="C16" i="2"/>
  <c r="G1" i="3" l="1"/>
  <c r="F4" i="2" l="1"/>
  <c r="I4" i="2"/>
  <c r="D10" i="2" l="1"/>
  <c r="D8" i="2"/>
  <c r="B1" i="3" l="1"/>
  <c r="E10" i="2" l="1"/>
  <c r="F10" i="2"/>
  <c r="G10" i="2"/>
  <c r="H10" i="2"/>
  <c r="E8" i="2"/>
  <c r="F8" i="2"/>
  <c r="G8" i="2"/>
  <c r="H8" i="2"/>
  <c r="C8" i="2"/>
  <c r="C10" i="2"/>
  <c r="M10" i="2" s="1"/>
  <c r="G6" i="2"/>
  <c r="F6" i="2"/>
  <c r="E6" i="2"/>
  <c r="C4" i="2"/>
  <c r="M8" i="2" l="1"/>
  <c r="M6" i="2"/>
  <c r="G53" i="1"/>
  <c r="C1" i="4"/>
  <c r="B1" i="4"/>
  <c r="F1" i="3"/>
  <c r="E1" i="3"/>
  <c r="D1" i="3"/>
  <c r="C1" i="3"/>
  <c r="G54" i="1" l="1"/>
  <c r="G56" i="1"/>
  <c r="G55" i="1"/>
  <c r="E4" i="2"/>
  <c r="D4" i="2"/>
  <c r="M4" i="2" l="1"/>
  <c r="N3" i="6" s="1"/>
  <c r="N3" i="1" l="1"/>
</calcChain>
</file>

<file path=xl/sharedStrings.xml><?xml version="1.0" encoding="utf-8"?>
<sst xmlns="http://schemas.openxmlformats.org/spreadsheetml/2006/main" count="1135" uniqueCount="169">
  <si>
    <t>1.契約同意事項</t>
    <rPh sb="2" eb="4">
      <t>ケイヤク</t>
    </rPh>
    <rPh sb="4" eb="6">
      <t>ドウイ</t>
    </rPh>
    <rPh sb="6" eb="8">
      <t>ジコウ</t>
    </rPh>
    <phoneticPr fontId="2"/>
  </si>
  <si>
    <t>2.お客様情報</t>
    <rPh sb="3" eb="5">
      <t>キャクサマ</t>
    </rPh>
    <rPh sb="5" eb="7">
      <t>ジョウホウ</t>
    </rPh>
    <phoneticPr fontId="2"/>
  </si>
  <si>
    <t>会社名</t>
    <rPh sb="0" eb="3">
      <t>カイシャメイ</t>
    </rPh>
    <phoneticPr fontId="2"/>
  </si>
  <si>
    <t>郵便番号</t>
    <rPh sb="0" eb="4">
      <t>ユウビンバンゴウ</t>
    </rPh>
    <phoneticPr fontId="2"/>
  </si>
  <si>
    <t>住所</t>
    <rPh sb="0" eb="2">
      <t>ジュウショ</t>
    </rPh>
    <phoneticPr fontId="2"/>
  </si>
  <si>
    <t>部署名</t>
    <rPh sb="0" eb="2">
      <t>ブショ</t>
    </rPh>
    <rPh sb="2" eb="3">
      <t>メイ</t>
    </rPh>
    <phoneticPr fontId="2"/>
  </si>
  <si>
    <t>ご担当者様氏名</t>
    <rPh sb="1" eb="5">
      <t>タントウシャサマ</t>
    </rPh>
    <rPh sb="5" eb="7">
      <t>シメイ</t>
    </rPh>
    <phoneticPr fontId="2"/>
  </si>
  <si>
    <t>電話番号</t>
    <rPh sb="0" eb="2">
      <t>デンワ</t>
    </rPh>
    <rPh sb="2" eb="4">
      <t>バンゴウ</t>
    </rPh>
    <phoneticPr fontId="2"/>
  </si>
  <si>
    <t>FAX番号</t>
    <rPh sb="3" eb="5">
      <t>バンゴウ</t>
    </rPh>
    <phoneticPr fontId="2"/>
  </si>
  <si>
    <t>E-MAIL</t>
    <phoneticPr fontId="2"/>
  </si>
  <si>
    <t>必須</t>
    <rPh sb="0" eb="2">
      <t>ヒッス</t>
    </rPh>
    <phoneticPr fontId="2"/>
  </si>
  <si>
    <t>速報納期　　 [選択]</t>
    <rPh sb="0" eb="2">
      <t>ソクホウ</t>
    </rPh>
    <rPh sb="2" eb="4">
      <t>ノウキ</t>
    </rPh>
    <phoneticPr fontId="2"/>
  </si>
  <si>
    <t>速報方法　　 [選択]</t>
    <rPh sb="0" eb="2">
      <t>ソクホウ</t>
    </rPh>
    <rPh sb="2" eb="4">
      <t>ホウホウ</t>
    </rPh>
    <phoneticPr fontId="2"/>
  </si>
  <si>
    <t>報告書宛名</t>
    <rPh sb="0" eb="3">
      <t>ホウコクショ</t>
    </rPh>
    <rPh sb="3" eb="5">
      <t>アテナ</t>
    </rPh>
    <phoneticPr fontId="2"/>
  </si>
  <si>
    <t>3.ご依頼内容</t>
    <rPh sb="3" eb="5">
      <t>イライ</t>
    </rPh>
    <rPh sb="5" eb="7">
      <t>ナイヨウ</t>
    </rPh>
    <phoneticPr fontId="2"/>
  </si>
  <si>
    <t>4.送付先・請求先情報</t>
    <rPh sb="2" eb="5">
      <t>ソウフサキ</t>
    </rPh>
    <rPh sb="6" eb="8">
      <t>セイキュウ</t>
    </rPh>
    <rPh sb="8" eb="9">
      <t>サキ</t>
    </rPh>
    <rPh sb="9" eb="11">
      <t>ジョウホウ</t>
    </rPh>
    <phoneticPr fontId="2"/>
  </si>
  <si>
    <t>請求先情報</t>
    <rPh sb="0" eb="2">
      <t>セイキュウ</t>
    </rPh>
    <rPh sb="2" eb="3">
      <t>サキ</t>
    </rPh>
    <rPh sb="3" eb="5">
      <t>ジョウホウ</t>
    </rPh>
    <phoneticPr fontId="2"/>
  </si>
  <si>
    <t>5.その他</t>
    <rPh sb="4" eb="5">
      <t>タ</t>
    </rPh>
    <phoneticPr fontId="2"/>
  </si>
  <si>
    <t>試料名</t>
    <rPh sb="0" eb="2">
      <t>シリョウ</t>
    </rPh>
    <rPh sb="2" eb="3">
      <t>メイ</t>
    </rPh>
    <phoneticPr fontId="2"/>
  </si>
  <si>
    <t>№</t>
    <phoneticPr fontId="2"/>
  </si>
  <si>
    <t>上記、契約同意事項を確認しました。内容に同意します。</t>
    <rPh sb="0" eb="2">
      <t>ジョウキ</t>
    </rPh>
    <rPh sb="3" eb="5">
      <t>ケイヤク</t>
    </rPh>
    <rPh sb="5" eb="7">
      <t>ドウイ</t>
    </rPh>
    <rPh sb="7" eb="9">
      <t>ジコウ</t>
    </rPh>
    <rPh sb="10" eb="12">
      <t>カクニン</t>
    </rPh>
    <rPh sb="17" eb="19">
      <t>ナイヨウ</t>
    </rPh>
    <rPh sb="20" eb="22">
      <t>ドウイ</t>
    </rPh>
    <phoneticPr fontId="2"/>
  </si>
  <si>
    <t>本書送付先[E-MAIL]</t>
    <rPh sb="0" eb="2">
      <t>ホンショ</t>
    </rPh>
    <rPh sb="2" eb="4">
      <t>ソウフ</t>
    </rPh>
    <rPh sb="4" eb="5">
      <t>サキ</t>
    </rPh>
    <phoneticPr fontId="2"/>
  </si>
  <si>
    <t>TEL</t>
    <phoneticPr fontId="2"/>
  </si>
  <si>
    <t>FAX</t>
    <phoneticPr fontId="2"/>
  </si>
  <si>
    <t>cs_div@riken-ac.com</t>
    <phoneticPr fontId="2"/>
  </si>
  <si>
    <t>試料送付先[住所]</t>
    <rPh sb="0" eb="2">
      <t>シリョウ</t>
    </rPh>
    <rPh sb="2" eb="5">
      <t>ソウフサキ</t>
    </rPh>
    <phoneticPr fontId="2"/>
  </si>
  <si>
    <t>〒997-0013　山形県鶴岡市道形町18-17</t>
    <rPh sb="10" eb="19">
      <t>ヤマガタケンツルオカシドウガタマチ</t>
    </rPh>
    <phoneticPr fontId="2"/>
  </si>
  <si>
    <t>0235-24-4427</t>
    <phoneticPr fontId="2"/>
  </si>
  <si>
    <t>ホームページ</t>
    <phoneticPr fontId="2"/>
  </si>
  <si>
    <t>https://riken-ac.com</t>
    <phoneticPr fontId="2"/>
  </si>
  <si>
    <t>入力漏れ
チェック</t>
    <rPh sb="0" eb="2">
      <t>ニュウリョク</t>
    </rPh>
    <rPh sb="2" eb="3">
      <t>モ</t>
    </rPh>
    <phoneticPr fontId="2"/>
  </si>
  <si>
    <t>2.お客様情報</t>
    <phoneticPr fontId="2"/>
  </si>
  <si>
    <t>会社名</t>
    <phoneticPr fontId="2"/>
  </si>
  <si>
    <t>郵便番号</t>
    <phoneticPr fontId="2"/>
  </si>
  <si>
    <t>住所</t>
    <phoneticPr fontId="2"/>
  </si>
  <si>
    <t>電話番号</t>
    <phoneticPr fontId="2"/>
  </si>
  <si>
    <t>試料取扱　　 [選択]</t>
    <rPh sb="0" eb="2">
      <t>シリョウ</t>
    </rPh>
    <rPh sb="2" eb="4">
      <t>トリアツカイ</t>
    </rPh>
    <phoneticPr fontId="2"/>
  </si>
  <si>
    <t>報告書部数</t>
    <rPh sb="0" eb="3">
      <t>ホウコクショ</t>
    </rPh>
    <rPh sb="3" eb="5">
      <t>ブスウ</t>
    </rPh>
    <phoneticPr fontId="2"/>
  </si>
  <si>
    <t>分析内容</t>
    <phoneticPr fontId="2"/>
  </si>
  <si>
    <t>定性分析方法</t>
    <phoneticPr fontId="2"/>
  </si>
  <si>
    <t>速報納期</t>
    <phoneticPr fontId="2"/>
  </si>
  <si>
    <t>通常納期</t>
    <rPh sb="0" eb="2">
      <t>ツウジョウ</t>
    </rPh>
    <rPh sb="2" eb="4">
      <t>ノウキ</t>
    </rPh>
    <phoneticPr fontId="2"/>
  </si>
  <si>
    <t>特急納期(別途費用要)</t>
    <rPh sb="0" eb="2">
      <t>トッキュウ</t>
    </rPh>
    <rPh sb="2" eb="4">
      <t>ノウキ</t>
    </rPh>
    <rPh sb="5" eb="9">
      <t>ベットヒヨウ</t>
    </rPh>
    <rPh sb="9" eb="10">
      <t>ヨウ</t>
    </rPh>
    <phoneticPr fontId="2"/>
  </si>
  <si>
    <t>速報方法</t>
    <rPh sb="0" eb="2">
      <t>ソクホウ</t>
    </rPh>
    <rPh sb="2" eb="4">
      <t>ホウホウ</t>
    </rPh>
    <phoneticPr fontId="2"/>
  </si>
  <si>
    <t>メール(PDF)</t>
    <phoneticPr fontId="2"/>
  </si>
  <si>
    <t>試料取扱</t>
    <rPh sb="0" eb="4">
      <t>シリョウトリアツカイ</t>
    </rPh>
    <phoneticPr fontId="2"/>
  </si>
  <si>
    <t>当社処分(保管二ヶ月)</t>
    <rPh sb="0" eb="2">
      <t>トウシャ</t>
    </rPh>
    <rPh sb="2" eb="4">
      <t>ショブン</t>
    </rPh>
    <rPh sb="5" eb="7">
      <t>ホカン</t>
    </rPh>
    <rPh sb="7" eb="10">
      <t>ニカゲツ</t>
    </rPh>
    <phoneticPr fontId="2"/>
  </si>
  <si>
    <t>返却(着払)</t>
    <rPh sb="0" eb="2">
      <t>ヘンキャク</t>
    </rPh>
    <rPh sb="3" eb="5">
      <t>チャクバライ</t>
    </rPh>
    <phoneticPr fontId="2"/>
  </si>
  <si>
    <t>請求先　　　 [選択]</t>
    <rPh sb="0" eb="2">
      <t>セイキュウ</t>
    </rPh>
    <rPh sb="2" eb="3">
      <t>サキ</t>
    </rPh>
    <phoneticPr fontId="2"/>
  </si>
  <si>
    <t>送付先</t>
    <rPh sb="0" eb="3">
      <t>ソウフサキ</t>
    </rPh>
    <phoneticPr fontId="2"/>
  </si>
  <si>
    <t>請求先</t>
    <rPh sb="0" eb="2">
      <t>セイキュウ</t>
    </rPh>
    <rPh sb="2" eb="3">
      <t>サキ</t>
    </rPh>
    <phoneticPr fontId="2"/>
  </si>
  <si>
    <t>[お客様情報]と同じ</t>
    <rPh sb="2" eb="4">
      <t>キャクサマ</t>
    </rPh>
    <rPh sb="4" eb="6">
      <t>ジョウホウ</t>
    </rPh>
    <rPh sb="8" eb="9">
      <t>オナ</t>
    </rPh>
    <phoneticPr fontId="2"/>
  </si>
  <si>
    <t>[お客様情報]と異なる</t>
    <phoneticPr fontId="2"/>
  </si>
  <si>
    <t>[お客様情報]と同じ</t>
    <phoneticPr fontId="2"/>
  </si>
  <si>
    <t>最終行</t>
    <rPh sb="0" eb="3">
      <t>サイシュウギョウ</t>
    </rPh>
    <phoneticPr fontId="2"/>
  </si>
  <si>
    <t>担当氏名</t>
    <rPh sb="0" eb="2">
      <t>タントウ</t>
    </rPh>
    <rPh sb="2" eb="4">
      <t>シメイ</t>
    </rPh>
    <phoneticPr fontId="2"/>
  </si>
  <si>
    <t>速報納期</t>
  </si>
  <si>
    <t>速報方法</t>
  </si>
  <si>
    <t>試料取扱</t>
  </si>
  <si>
    <t>宛名</t>
    <rPh sb="0" eb="2">
      <t>アテナ</t>
    </rPh>
    <phoneticPr fontId="2"/>
  </si>
  <si>
    <t>部数</t>
    <rPh sb="0" eb="2">
      <t>ブスウ</t>
    </rPh>
    <phoneticPr fontId="2"/>
  </si>
  <si>
    <t>分析方法</t>
    <phoneticPr fontId="2"/>
  </si>
  <si>
    <t>不要</t>
    <rPh sb="0" eb="2">
      <t>フヨウ</t>
    </rPh>
    <phoneticPr fontId="2"/>
  </si>
  <si>
    <t>送付先</t>
    <rPh sb="0" eb="3">
      <t>ソウフサキ</t>
    </rPh>
    <phoneticPr fontId="2"/>
  </si>
  <si>
    <t>請求先</t>
    <rPh sb="0" eb="3">
      <t>セイキュウサキ</t>
    </rPh>
    <phoneticPr fontId="2"/>
  </si>
  <si>
    <t>同上FLG</t>
    <rPh sb="0" eb="2">
      <t>ドウジョウ</t>
    </rPh>
    <phoneticPr fontId="2"/>
  </si>
  <si>
    <t>判定</t>
    <rPh sb="0" eb="2">
      <t>ハンテイ</t>
    </rPh>
    <phoneticPr fontId="2"/>
  </si>
  <si>
    <t>メッセージ</t>
    <phoneticPr fontId="2"/>
  </si>
  <si>
    <t>入力OK</t>
    <rPh sb="0" eb="2">
      <t>ニュウリョク</t>
    </rPh>
    <phoneticPr fontId="2"/>
  </si>
  <si>
    <t>各項目の入力された件数</t>
    <rPh sb="0" eb="3">
      <t>カクコウモク</t>
    </rPh>
    <rPh sb="4" eb="6">
      <t>ニュウリョク</t>
    </rPh>
    <rPh sb="9" eb="11">
      <t>ケンスウ</t>
    </rPh>
    <phoneticPr fontId="2"/>
  </si>
  <si>
    <t>[報告書送付先]と同じ</t>
    <rPh sb="1" eb="4">
      <t>ホウコクショ</t>
    </rPh>
    <phoneticPr fontId="2"/>
  </si>
  <si>
    <t>4.報告書送付先・請求先情報</t>
    <rPh sb="2" eb="5">
      <t>ホウコクショ</t>
    </rPh>
    <rPh sb="5" eb="8">
      <t>ソウフサキ</t>
    </rPh>
    <rPh sb="9" eb="11">
      <t>セイキュウ</t>
    </rPh>
    <rPh sb="11" eb="12">
      <t>サキ</t>
    </rPh>
    <rPh sb="12" eb="14">
      <t>ジョウホウ</t>
    </rPh>
    <phoneticPr fontId="2"/>
  </si>
  <si>
    <t>報告書送付先 [選択]</t>
    <rPh sb="0" eb="3">
      <t>ホウコクショ</t>
    </rPh>
    <rPh sb="3" eb="6">
      <t>ソウフサキ</t>
    </rPh>
    <rPh sb="8" eb="10">
      <t>センタク</t>
    </rPh>
    <phoneticPr fontId="2"/>
  </si>
  <si>
    <t>報告書送付先情報</t>
    <rPh sb="0" eb="3">
      <t>ホウコクショ</t>
    </rPh>
    <rPh sb="3" eb="6">
      <t>ソウフサキ</t>
    </rPh>
    <rPh sb="6" eb="8">
      <t>ジョウホウ</t>
    </rPh>
    <phoneticPr fontId="2"/>
  </si>
  <si>
    <t>[お客様情報]、[報告書送付先]と異なる</t>
    <rPh sb="9" eb="12">
      <t>ホウコクショ</t>
    </rPh>
    <phoneticPr fontId="2"/>
  </si>
  <si>
    <r>
      <t>[契約の同意]</t>
    </r>
    <r>
      <rPr>
        <sz val="10"/>
        <color theme="1"/>
        <rFont val="ＭＳ 明朝"/>
        <family val="1"/>
        <charset val="128"/>
      </rPr>
      <t>　※上記ご同意頂ける場合、下記□に✓をお願い致します。</t>
    </r>
    <rPh sb="1" eb="3">
      <t>ケイヤク</t>
    </rPh>
    <rPh sb="4" eb="6">
      <t>ドウイ</t>
    </rPh>
    <rPh sb="9" eb="11">
      <t>ジョウキ</t>
    </rPh>
    <rPh sb="12" eb="14">
      <t>ドウイ</t>
    </rPh>
    <rPh sb="14" eb="15">
      <t>イタダ</t>
    </rPh>
    <rPh sb="17" eb="19">
      <t>バアイ</t>
    </rPh>
    <rPh sb="20" eb="22">
      <t>カキ</t>
    </rPh>
    <rPh sb="27" eb="28">
      <t>ネガイ</t>
    </rPh>
    <rPh sb="29" eb="30">
      <t>タ</t>
    </rPh>
    <phoneticPr fontId="2"/>
  </si>
  <si>
    <t>定性分析のみ</t>
    <rPh sb="0" eb="4">
      <t>テイセイブンセキ</t>
    </rPh>
    <phoneticPr fontId="2"/>
  </si>
  <si>
    <t>：</t>
    <phoneticPr fontId="2"/>
  </si>
  <si>
    <t>0235-24-4429</t>
    <phoneticPr fontId="2"/>
  </si>
  <si>
    <t>分析方法</t>
    <rPh sb="0" eb="2">
      <t>ブンセキ</t>
    </rPh>
    <rPh sb="2" eb="4">
      <t>ホウホウ</t>
    </rPh>
    <phoneticPr fontId="2"/>
  </si>
  <si>
    <t>分析依頼2</t>
    <rPh sb="0" eb="2">
      <t>ブンセキ</t>
    </rPh>
    <rPh sb="2" eb="4">
      <t>イライ</t>
    </rPh>
    <phoneticPr fontId="2"/>
  </si>
  <si>
    <t>アスベスト分析依頼書  (1/2)</t>
    <rPh sb="5" eb="7">
      <t>ブンセキ</t>
    </rPh>
    <rPh sb="7" eb="9">
      <t>イライ</t>
    </rPh>
    <rPh sb="9" eb="10">
      <t>ショ</t>
    </rPh>
    <phoneticPr fontId="2"/>
  </si>
  <si>
    <t>アスベスト分析依頼書  (2/2)</t>
    <phoneticPr fontId="2"/>
  </si>
  <si>
    <t>　　※試料情報は「分析依頼2」シートにご入力ください。</t>
    <rPh sb="3" eb="5">
      <t>シリョウ</t>
    </rPh>
    <rPh sb="5" eb="7">
      <t>ジョウホウ</t>
    </rPh>
    <rPh sb="9" eb="11">
      <t>ブンセキ</t>
    </rPh>
    <rPh sb="11" eb="13">
      <t>イライ</t>
    </rPh>
    <rPh sb="20" eb="22">
      <t>ニュウリョク</t>
    </rPh>
    <phoneticPr fontId="2"/>
  </si>
  <si>
    <t>分析依頼1</t>
    <rPh sb="0" eb="2">
      <t>ブンセキ</t>
    </rPh>
    <rPh sb="2" eb="4">
      <t>イライ</t>
    </rPh>
    <phoneticPr fontId="2"/>
  </si>
  <si>
    <t>【分析依頼1シート】契約同意事項に対する同意が行われていません。</t>
    <rPh sb="1" eb="3">
      <t>ブンセキ</t>
    </rPh>
    <rPh sb="3" eb="5">
      <t>イライ</t>
    </rPh>
    <phoneticPr fontId="2"/>
  </si>
  <si>
    <t>【分析依頼1シート】「2.お客様情報」に未入力の必須項目があります。</t>
    <rPh sb="20" eb="23">
      <t>ミニュウリョク</t>
    </rPh>
    <phoneticPr fontId="2"/>
  </si>
  <si>
    <t>【分析依頼1シート】「3.ご依頼内容」に未入力の必須項目があります。</t>
    <phoneticPr fontId="2"/>
  </si>
  <si>
    <t>【分析依頼1シート】「4.報告書送付先・請求先情報」に未入力の必須項目があります。</t>
    <rPh sb="13" eb="16">
      <t>ホウコクショ</t>
    </rPh>
    <phoneticPr fontId="2"/>
  </si>
  <si>
    <t>【分析依頼1シート】「4.報告書送付先・請求先情報」に未入力の必須項目があります。</t>
    <phoneticPr fontId="2"/>
  </si>
  <si>
    <t>【分析依頼2シート】「6.試料情報」が未入力です。試料情報を1検体以上入力してください。</t>
    <rPh sb="19" eb="20">
      <t>ミ</t>
    </rPh>
    <phoneticPr fontId="2"/>
  </si>
  <si>
    <t>【分析依頼2シート】「6.試料情報」に未入力の必須項目があります。</t>
    <phoneticPr fontId="2"/>
  </si>
  <si>
    <t>㈱理研分析センター　分析試験部　行</t>
    <rPh sb="1" eb="5">
      <t>リケンブンセキ</t>
    </rPh>
    <rPh sb="10" eb="12">
      <t>ブンセキ</t>
    </rPh>
    <rPh sb="12" eb="14">
      <t>シケン</t>
    </rPh>
    <rPh sb="14" eb="15">
      <t>ブ</t>
    </rPh>
    <rPh sb="16" eb="17">
      <t>イ</t>
    </rPh>
    <phoneticPr fontId="2"/>
  </si>
  <si>
    <t>※✓がない場合においても、本書と分析試料が届き、特段のご連絡がない場合は契約同意事項に同意したものとみなします。</t>
    <rPh sb="21" eb="22">
      <t>トド</t>
    </rPh>
    <phoneticPr fontId="2"/>
  </si>
  <si>
    <t>記
入
例</t>
    <rPh sb="0" eb="1">
      <t>キ</t>
    </rPh>
    <rPh sb="2" eb="3">
      <t>ニュウ</t>
    </rPh>
    <rPh sb="4" eb="5">
      <t>レイ</t>
    </rPh>
    <phoneticPr fontId="2"/>
  </si>
  <si>
    <t>指定分析</t>
    <rPh sb="0" eb="2">
      <t>シテイ</t>
    </rPh>
    <rPh sb="2" eb="4">
      <t>ブンセキ</t>
    </rPh>
    <phoneticPr fontId="2"/>
  </si>
  <si>
    <t>報告書様式　 [選択]</t>
    <rPh sb="0" eb="3">
      <t>ホウコクショ</t>
    </rPh>
    <rPh sb="3" eb="5">
      <t>ヨウシキ</t>
    </rPh>
    <phoneticPr fontId="2"/>
  </si>
  <si>
    <t>報告書様式</t>
    <rPh sb="0" eb="5">
      <t>ホウコクショヨウシキ</t>
    </rPh>
    <phoneticPr fontId="2"/>
  </si>
  <si>
    <t>通常様式</t>
    <rPh sb="0" eb="4">
      <t>ツウジョウヨウシキ</t>
    </rPh>
    <phoneticPr fontId="2"/>
  </si>
  <si>
    <t>採取日</t>
    <phoneticPr fontId="2"/>
  </si>
  <si>
    <t>所属</t>
    <rPh sb="0" eb="2">
      <t>ショゾク</t>
    </rPh>
    <phoneticPr fontId="2"/>
  </si>
  <si>
    <t>氏名</t>
    <rPh sb="0" eb="2">
      <t>シメイ</t>
    </rPh>
    <phoneticPr fontId="2"/>
  </si>
  <si>
    <t>資格</t>
    <rPh sb="0" eb="2">
      <t>シカク</t>
    </rPh>
    <phoneticPr fontId="2"/>
  </si>
  <si>
    <t>建物等名称</t>
    <phoneticPr fontId="2"/>
  </si>
  <si>
    <t>採取場所/部位</t>
    <phoneticPr fontId="2"/>
  </si>
  <si>
    <t>施工年</t>
    <phoneticPr fontId="2"/>
  </si>
  <si>
    <t>定性/定量分析※1</t>
    <rPh sb="0" eb="2">
      <t>テイセイ</t>
    </rPh>
    <rPh sb="5" eb="7">
      <t>ブンセキ</t>
    </rPh>
    <phoneticPr fontId="2"/>
  </si>
  <si>
    <t>※1 [分析方法の定性/定量分析]は定性分析を行い、アスベスト含有ありの場合のみ、定量分析を行います。</t>
    <rPh sb="4" eb="6">
      <t>ブンセキ</t>
    </rPh>
    <rPh sb="6" eb="8">
      <t>ホウホウ</t>
    </rPh>
    <rPh sb="9" eb="11">
      <t>テイセイ</t>
    </rPh>
    <rPh sb="12" eb="14">
      <t>テイリョウ</t>
    </rPh>
    <rPh sb="14" eb="16">
      <t>ブンセキ</t>
    </rPh>
    <rPh sb="18" eb="20">
      <t>テイセイ</t>
    </rPh>
    <rPh sb="20" eb="22">
      <t>ブンセキ</t>
    </rPh>
    <rPh sb="23" eb="24">
      <t>オコナ</t>
    </rPh>
    <rPh sb="31" eb="33">
      <t>ガンユウ</t>
    </rPh>
    <rPh sb="36" eb="38">
      <t>バアイ</t>
    </rPh>
    <rPh sb="41" eb="43">
      <t>テイリョウ</t>
    </rPh>
    <rPh sb="43" eb="45">
      <t>ブンセキ</t>
    </rPh>
    <rPh sb="46" eb="47">
      <t>オコナ</t>
    </rPh>
    <phoneticPr fontId="2"/>
  </si>
  <si>
    <t>6.試料情報</t>
    <rPh sb="2" eb="4">
      <t>シリョウ</t>
    </rPh>
    <rPh sb="4" eb="6">
      <t>ジョウホウ</t>
    </rPh>
    <phoneticPr fontId="2"/>
  </si>
  <si>
    <t>試料・分析情報</t>
    <phoneticPr fontId="2"/>
  </si>
  <si>
    <t>試料名(建材名等) 必須</t>
    <rPh sb="10" eb="12">
      <t>ヒッス</t>
    </rPh>
    <phoneticPr fontId="2"/>
  </si>
  <si>
    <t>分析方法[選択] 必須</t>
    <rPh sb="0" eb="2">
      <t>ブンセキ</t>
    </rPh>
    <rPh sb="2" eb="4">
      <t>ホウホウ</t>
    </rPh>
    <rPh sb="5" eb="7">
      <t>センタク</t>
    </rPh>
    <rPh sb="9" eb="11">
      <t>ヒッス</t>
    </rPh>
    <phoneticPr fontId="2"/>
  </si>
  <si>
    <t>○○ビル</t>
    <phoneticPr fontId="2"/>
  </si>
  <si>
    <t>南側　外壁</t>
    <phoneticPr fontId="2"/>
  </si>
  <si>
    <t>㈱理研分析ｾﾝﾀｰ</t>
    <phoneticPr fontId="2"/>
  </si>
  <si>
    <t>理研太郎</t>
    <phoneticPr fontId="2"/>
  </si>
  <si>
    <t>―</t>
    <phoneticPr fontId="2"/>
  </si>
  <si>
    <t>理研次郎</t>
    <phoneticPr fontId="2"/>
  </si>
  <si>
    <t>所属</t>
  </si>
  <si>
    <t>検体毎の必須が入力されているか</t>
    <rPh sb="0" eb="2">
      <t>ケンタイ</t>
    </rPh>
    <rPh sb="2" eb="3">
      <t>ゴト</t>
    </rPh>
    <rPh sb="4" eb="6">
      <t>ヒッス</t>
    </rPh>
    <rPh sb="7" eb="9">
      <t>ニュウリョク</t>
    </rPh>
    <phoneticPr fontId="2"/>
  </si>
  <si>
    <t>厚生労働省様式(別途費用要)</t>
    <rPh sb="0" eb="7">
      <t>コウセイロウドウショウヨウシキ</t>
    </rPh>
    <phoneticPr fontId="2"/>
  </si>
  <si>
    <t>様式</t>
    <rPh sb="0" eb="2">
      <t>ヨウシキ</t>
    </rPh>
    <phoneticPr fontId="2"/>
  </si>
  <si>
    <r>
      <rPr>
        <sz val="9.5"/>
        <color theme="1"/>
        <rFont val="ＭＳ 明朝"/>
        <family val="1"/>
        <charset val="128"/>
      </rPr>
      <t>連絡事項、特記事項など</t>
    </r>
    <r>
      <rPr>
        <sz val="10"/>
        <color theme="1"/>
        <rFont val="ＭＳ 明朝"/>
        <family val="1"/>
        <charset val="128"/>
      </rPr>
      <t xml:space="preserve">
</t>
    </r>
    <r>
      <rPr>
        <sz val="9"/>
        <color theme="1"/>
        <rFont val="ＭＳ 明朝"/>
        <family val="1"/>
        <charset val="128"/>
      </rPr>
      <t>※試料返却先住所がお客様情報の住所と異なる場合など</t>
    </r>
    <rPh sb="0" eb="2">
      <t>レンラク</t>
    </rPh>
    <rPh sb="2" eb="4">
      <t>ジコウ</t>
    </rPh>
    <rPh sb="5" eb="7">
      <t>トッキ</t>
    </rPh>
    <rPh sb="7" eb="9">
      <t>ジコウ</t>
    </rPh>
    <phoneticPr fontId="2"/>
  </si>
  <si>
    <t>用途</t>
    <rPh sb="0" eb="2">
      <t>ヨウト</t>
    </rPh>
    <phoneticPr fontId="2"/>
  </si>
  <si>
    <t>昭和○年</t>
    <phoneticPr fontId="2"/>
  </si>
  <si>
    <t>事務所</t>
    <rPh sb="0" eb="2">
      <t>ジム</t>
    </rPh>
    <rPh sb="2" eb="3">
      <t>ショ</t>
    </rPh>
    <phoneticPr fontId="2"/>
  </si>
  <si>
    <t>吹付塗材</t>
    <phoneticPr fontId="2"/>
  </si>
  <si>
    <t>全項目</t>
    <rPh sb="0" eb="3">
      <t>ゼンコウモク</t>
    </rPh>
    <phoneticPr fontId="2"/>
  </si>
  <si>
    <t>必須</t>
    <rPh sb="0" eb="2">
      <t>ヒッス</t>
    </rPh>
    <phoneticPr fontId="2"/>
  </si>
  <si>
    <t>判定(0:OK,1:NG)</t>
    <rPh sb="0" eb="2">
      <t>ハンテイ</t>
    </rPh>
    <phoneticPr fontId="2"/>
  </si>
  <si>
    <t>6.試料情報
2022/1/18時点未使用</t>
    <rPh sb="16" eb="18">
      <t>ジテン</t>
    </rPh>
    <rPh sb="18" eb="21">
      <t>ミシヨウ</t>
    </rPh>
    <phoneticPr fontId="2"/>
  </si>
  <si>
    <t>契約確定は、本書と分析試料が届き、依頼内容と試料の確認が完了し、分析可能と判断された時点となります。</t>
    <rPh sb="0" eb="2">
      <t>ケイヤク</t>
    </rPh>
    <rPh sb="2" eb="4">
      <t>カクテイ</t>
    </rPh>
    <rPh sb="6" eb="7">
      <t>ホン</t>
    </rPh>
    <rPh sb="7" eb="8">
      <t>ショ</t>
    </rPh>
    <rPh sb="9" eb="11">
      <t>ブンセキ</t>
    </rPh>
    <rPh sb="11" eb="13">
      <t>シリョウ</t>
    </rPh>
    <rPh sb="14" eb="15">
      <t>トド</t>
    </rPh>
    <rPh sb="17" eb="19">
      <t>イライ</t>
    </rPh>
    <rPh sb="19" eb="21">
      <t>ナイヨウ</t>
    </rPh>
    <rPh sb="22" eb="24">
      <t>シリョウ</t>
    </rPh>
    <rPh sb="25" eb="27">
      <t>カクニン</t>
    </rPh>
    <rPh sb="28" eb="30">
      <t>カンリョウ</t>
    </rPh>
    <phoneticPr fontId="1"/>
  </si>
  <si>
    <t>・</t>
    <phoneticPr fontId="2"/>
  </si>
  <si>
    <t>その他資料等は有料オプションとなります。</t>
    <rPh sb="5" eb="6">
      <t>トウ</t>
    </rPh>
    <phoneticPr fontId="1"/>
  </si>
  <si>
    <t>契約確定日は、契約確定が午前10時以降となった場合、翌営業日とさせて頂きます。</t>
    <rPh sb="0" eb="2">
      <t>ケイヤク</t>
    </rPh>
    <rPh sb="4" eb="5">
      <t>ヒ</t>
    </rPh>
    <rPh sb="7" eb="9">
      <t>ケイヤク</t>
    </rPh>
    <rPh sb="9" eb="11">
      <t>カクテイ</t>
    </rPh>
    <rPh sb="12" eb="14">
      <t>ゴゼン</t>
    </rPh>
    <rPh sb="16" eb="17">
      <t>ジ</t>
    </rPh>
    <rPh sb="17" eb="19">
      <t>イコウ</t>
    </rPh>
    <rPh sb="26" eb="27">
      <t>ヨク</t>
    </rPh>
    <rPh sb="34" eb="35">
      <t>イタダ</t>
    </rPh>
    <phoneticPr fontId="1"/>
  </si>
  <si>
    <t>特急納期については別途費用が発生致しますので、納期・価格については営業担当へご連絡下さい。</t>
    <rPh sb="2" eb="4">
      <t>ノウキ</t>
    </rPh>
    <rPh sb="41" eb="42">
      <t>クダ</t>
    </rPh>
    <phoneticPr fontId="1"/>
  </si>
  <si>
    <t>速報は「2.お客様情報」に記載されたご連絡先に報告となります。ご希望がある場合は予めご連絡下さい。</t>
    <rPh sb="0" eb="2">
      <t>ソクホウ</t>
    </rPh>
    <rPh sb="7" eb="9">
      <t>キャクサマ</t>
    </rPh>
    <rPh sb="9" eb="11">
      <t>ジョウホウ</t>
    </rPh>
    <rPh sb="13" eb="15">
      <t>キサイ</t>
    </rPh>
    <rPh sb="19" eb="22">
      <t>レンラクサキ</t>
    </rPh>
    <rPh sb="23" eb="25">
      <t>ホウコク</t>
    </rPh>
    <phoneticPr fontId="1"/>
  </si>
  <si>
    <t>分析試料が10検体以上、又は弊社業務受入れ状況により納期の調整をさせて頂く場合がございます。</t>
    <rPh sb="0" eb="2">
      <t>ブンセキ</t>
    </rPh>
    <rPh sb="2" eb="4">
      <t>シリョウ</t>
    </rPh>
    <rPh sb="7" eb="9">
      <t>ケンタイ</t>
    </rPh>
    <rPh sb="9" eb="11">
      <t>イジョウ</t>
    </rPh>
    <rPh sb="12" eb="13">
      <t>マタ</t>
    </rPh>
    <rPh sb="14" eb="16">
      <t>ヘイシャ</t>
    </rPh>
    <rPh sb="16" eb="18">
      <t>ギョウム</t>
    </rPh>
    <rPh sb="18" eb="20">
      <t>ウケイ</t>
    </rPh>
    <rPh sb="21" eb="23">
      <t>ジョウキョウ</t>
    </rPh>
    <rPh sb="26" eb="28">
      <t>ノウキ</t>
    </rPh>
    <rPh sb="29" eb="31">
      <t>チョウセイ</t>
    </rPh>
    <rPh sb="35" eb="36">
      <t>イタダ</t>
    </rPh>
    <rPh sb="37" eb="39">
      <t>バアイ</t>
    </rPh>
    <phoneticPr fontId="1"/>
  </si>
  <si>
    <t>報告書は速報後、5営業日程度での発送となります。速報不要の場合でも同様の扱いとなります。</t>
    <rPh sb="6" eb="7">
      <t>ゴ</t>
    </rPh>
    <rPh sb="12" eb="14">
      <t>テイド</t>
    </rPh>
    <phoneticPr fontId="1"/>
  </si>
  <si>
    <t>報告書発行部数は2部まで無料です。3部以降、1部につき+1100円(税込)となります。</t>
    <rPh sb="0" eb="3">
      <t>ホウコクショ</t>
    </rPh>
    <rPh sb="3" eb="5">
      <t>ハッコウ</t>
    </rPh>
    <rPh sb="5" eb="7">
      <t>ブスウ</t>
    </rPh>
    <rPh sb="12" eb="14">
      <t>ムリョウ</t>
    </rPh>
    <rPh sb="18" eb="21">
      <t>ブイコウ</t>
    </rPh>
    <rPh sb="23" eb="24">
      <t>ブ</t>
    </rPh>
    <rPh sb="32" eb="33">
      <t>エン</t>
    </rPh>
    <rPh sb="34" eb="36">
      <t>ゼイコミ</t>
    </rPh>
    <phoneticPr fontId="1"/>
  </si>
  <si>
    <t>厚生労働省様式報告書は別途手数料として1100円(税込)頂戴致します。</t>
    <phoneticPr fontId="1"/>
  </si>
  <si>
    <t>厚生労働省様式報告書は通常様式と比べ報告書発送が1営業日程遅れる場合がございます。</t>
    <rPh sb="32" eb="34">
      <t>バアイ</t>
    </rPh>
    <phoneticPr fontId="1"/>
  </si>
  <si>
    <t>報告書再発行となった場合、再発行手数料が2200円(税込)となります。</t>
    <rPh sb="0" eb="3">
      <t>ホウコクショ</t>
    </rPh>
    <rPh sb="3" eb="4">
      <t>サイ</t>
    </rPh>
    <rPh sb="4" eb="6">
      <t>ハッコウ</t>
    </rPh>
    <rPh sb="10" eb="12">
      <t>バアイ</t>
    </rPh>
    <rPh sb="13" eb="19">
      <t>サイハッコウテスウリョウ</t>
    </rPh>
    <rPh sb="24" eb="25">
      <t>エン</t>
    </rPh>
    <rPh sb="26" eb="28">
      <t>ゼイコミ</t>
    </rPh>
    <phoneticPr fontId="1"/>
  </si>
  <si>
    <t>分析試料は試験結果報告書発送後二ヶ月間、当社にて保管した後、廃棄させて頂きます。</t>
    <rPh sb="5" eb="12">
      <t>シケンケッカホウコクショ</t>
    </rPh>
    <rPh sb="12" eb="14">
      <t>ハッソウ</t>
    </rPh>
    <rPh sb="18" eb="19">
      <t>カン</t>
    </rPh>
    <rPh sb="20" eb="22">
      <t>トウシャ</t>
    </rPh>
    <rPh sb="24" eb="26">
      <t>ホカン</t>
    </rPh>
    <rPh sb="28" eb="29">
      <t>ノチ</t>
    </rPh>
    <phoneticPr fontId="1"/>
  </si>
  <si>
    <t>ただし、試料量が多い場合には、試料を返却させて頂く場合がございますので、予めご了承下さい。</t>
    <rPh sb="4" eb="6">
      <t>シリョウ</t>
    </rPh>
    <rPh sb="6" eb="7">
      <t>リョウ</t>
    </rPh>
    <rPh sb="8" eb="9">
      <t>オオ</t>
    </rPh>
    <rPh sb="10" eb="12">
      <t>バアイ</t>
    </rPh>
    <rPh sb="15" eb="17">
      <t>シリョウ</t>
    </rPh>
    <rPh sb="18" eb="20">
      <t>ヘンキャク</t>
    </rPh>
    <rPh sb="23" eb="24">
      <t>イタダ</t>
    </rPh>
    <rPh sb="25" eb="27">
      <t>バアイ</t>
    </rPh>
    <rPh sb="36" eb="37">
      <t>アラカジ</t>
    </rPh>
    <rPh sb="39" eb="42">
      <t>リョウショウクダ</t>
    </rPh>
    <phoneticPr fontId="1"/>
  </si>
  <si>
    <t>返却をご希望の場合は予めご連絡下さい。ただし、送料はお客様のご負担となります。</t>
    <rPh sb="13" eb="15">
      <t>レンラク</t>
    </rPh>
    <rPh sb="23" eb="25">
      <t>ソウリョウ</t>
    </rPh>
    <rPh sb="27" eb="29">
      <t>キャクサマ</t>
    </rPh>
    <rPh sb="31" eb="33">
      <t>フタン</t>
    </rPh>
    <phoneticPr fontId="1"/>
  </si>
  <si>
    <t>試料受入れ後、お客様都合での分析キャンセルは、キャンセル料として1検体当たり8800円(税込)頂戴致します。</t>
    <rPh sb="0" eb="4">
      <t>シリョウウケイ</t>
    </rPh>
    <rPh sb="5" eb="6">
      <t>ゴ</t>
    </rPh>
    <rPh sb="8" eb="10">
      <t>キャクサマ</t>
    </rPh>
    <rPh sb="10" eb="12">
      <t>ツゴウ</t>
    </rPh>
    <rPh sb="14" eb="16">
      <t>ブンセキ</t>
    </rPh>
    <rPh sb="33" eb="35">
      <t>ケンタイ</t>
    </rPh>
    <rPh sb="35" eb="36">
      <t>ア</t>
    </rPh>
    <rPh sb="42" eb="43">
      <t>エン</t>
    </rPh>
    <rPh sb="44" eb="46">
      <t>ゼイコ</t>
    </rPh>
    <rPh sb="47" eb="49">
      <t>チョウダイ</t>
    </rPh>
    <rPh sb="49" eb="50">
      <t>イタ</t>
    </rPh>
    <phoneticPr fontId="1"/>
  </si>
  <si>
    <t>試料量が少ない場合分析できない場合がございます。予めご確認ください。</t>
    <rPh sb="24" eb="25">
      <t>アラカジ</t>
    </rPh>
    <rPh sb="27" eb="29">
      <t>カクニン</t>
    </rPh>
    <phoneticPr fontId="1"/>
  </si>
  <si>
    <t>15営業日になる場合がございます。予めご了承下さい。</t>
    <rPh sb="17" eb="18">
      <t>アラカジ</t>
    </rPh>
    <rPh sb="20" eb="22">
      <t>リョウショウ</t>
    </rPh>
    <rPh sb="22" eb="23">
      <t>クダ</t>
    </rPh>
    <phoneticPr fontId="2"/>
  </si>
  <si>
    <t>ｱｸﾁﾉﾗｲﾄ、ﾄﾚﾓﾗｲﾄ、ｱﾝｿﾌｨﾗｲﾄが検出された場合、確認試験が必要なため定量値の報告が契約確定日から起算して</t>
    <rPh sb="49" eb="54">
      <t>ケイヤクカクテイビ</t>
    </rPh>
    <phoneticPr fontId="1"/>
  </si>
  <si>
    <t>速報連絡は定性分析のみの場合、契約確定日含め5営業日以内、定量分析も行う場合は10営業日以内となります。</t>
    <rPh sb="0" eb="2">
      <t>ソクホウ</t>
    </rPh>
    <rPh sb="2" eb="4">
      <t>レンラク</t>
    </rPh>
    <rPh sb="5" eb="9">
      <t>テイセイブンセキ</t>
    </rPh>
    <rPh sb="12" eb="14">
      <t>バアイ</t>
    </rPh>
    <rPh sb="15" eb="17">
      <t>ケイヤク</t>
    </rPh>
    <rPh sb="17" eb="19">
      <t>カクテイ</t>
    </rPh>
    <rPh sb="26" eb="28">
      <t>イナイ</t>
    </rPh>
    <rPh sb="29" eb="33">
      <t>テイリョウブンセキ</t>
    </rPh>
    <rPh sb="34" eb="35">
      <t>オコナ</t>
    </rPh>
    <rPh sb="36" eb="38">
      <t>バアイ</t>
    </rPh>
    <rPh sb="41" eb="44">
      <t>エイギョウビ</t>
    </rPh>
    <rPh sb="44" eb="46">
      <t>イナイ</t>
    </rPh>
    <phoneticPr fontId="1"/>
  </si>
  <si>
    <t>定量分析の分析方法は、JIS A 1481-3又はJIS A 1481-5(X線回折法)となります。</t>
    <rPh sb="0" eb="2">
      <t>テイリョウ</t>
    </rPh>
    <rPh sb="2" eb="4">
      <t>ブンセキ</t>
    </rPh>
    <rPh sb="5" eb="7">
      <t>ブンセキ</t>
    </rPh>
    <rPh sb="7" eb="9">
      <t>ホウホウ</t>
    </rPh>
    <rPh sb="23" eb="24">
      <t>マタ</t>
    </rPh>
    <rPh sb="39" eb="40">
      <t>セン</t>
    </rPh>
    <rPh sb="40" eb="42">
      <t>カイセツ</t>
    </rPh>
    <phoneticPr fontId="1"/>
  </si>
  <si>
    <r>
      <t xml:space="preserve">1.契約同意事項 </t>
    </r>
    <r>
      <rPr>
        <sz val="9"/>
        <color theme="1"/>
        <rFont val="ＭＳ 明朝"/>
        <family val="1"/>
        <charset val="128"/>
      </rPr>
      <t>(※令和5年4月 更新)</t>
    </r>
    <rPh sb="2" eb="4">
      <t>ケイヤク</t>
    </rPh>
    <rPh sb="4" eb="6">
      <t>ドウイ</t>
    </rPh>
    <rPh sb="6" eb="8">
      <t>ジコウ</t>
    </rPh>
    <phoneticPr fontId="2"/>
  </si>
  <si>
    <t>成果物は、試験結果報告書となります。※JIS A 1481-2法は分析チャート付き</t>
    <phoneticPr fontId="1"/>
  </si>
  <si>
    <t>指定なし</t>
    <phoneticPr fontId="2"/>
  </si>
  <si>
    <t>JIS A 1481-1</t>
    <phoneticPr fontId="2"/>
  </si>
  <si>
    <t>JIS A 1481-2</t>
    <phoneticPr fontId="2"/>
  </si>
  <si>
    <t>定性分析方法 [選択]</t>
    <rPh sb="0" eb="2">
      <t>テイセイ</t>
    </rPh>
    <rPh sb="2" eb="4">
      <t>ブンセキ</t>
    </rPh>
    <rPh sb="4" eb="6">
      <t>ホウホウ</t>
    </rPh>
    <rPh sb="8" eb="10">
      <t>センタク</t>
    </rPh>
    <phoneticPr fontId="2"/>
  </si>
  <si>
    <t xml:space="preserve">山形県鶴岡市道形町18-17 </t>
    <rPh sb="0" eb="9">
      <t>ヤマガタケンツルオカシドウガタマチ</t>
    </rPh>
    <phoneticPr fontId="2"/>
  </si>
  <si>
    <t>件名</t>
  </si>
  <si>
    <t>件名</t>
    <phoneticPr fontId="2"/>
  </si>
  <si>
    <t>○○○○解体工事</t>
    <rPh sb="4" eb="6">
      <t>カイタイ</t>
    </rPh>
    <phoneticPr fontId="2"/>
  </si>
  <si>
    <t>採取場所住所</t>
    <rPh sb="0" eb="2">
      <t>サイシュ</t>
    </rPh>
    <rPh sb="2" eb="4">
      <t>バショ</t>
    </rPh>
    <rPh sb="4" eb="6">
      <t>ジュウショ</t>
    </rPh>
    <phoneticPr fontId="2"/>
  </si>
  <si>
    <t>採取者情報</t>
    <phoneticPr fontId="2"/>
  </si>
  <si>
    <t>一般建築物石綿含有建材調査者</t>
    <phoneticPr fontId="2"/>
  </si>
  <si>
    <r>
      <t xml:space="preserve">採取等指示(判断)者情報
</t>
    </r>
    <r>
      <rPr>
        <sz val="9"/>
        <color theme="1"/>
        <rFont val="ＭＳ 明朝"/>
        <family val="1"/>
        <charset val="128"/>
      </rPr>
      <t>※厚労省様式報告書の場合のみ</t>
    </r>
    <phoneticPr fontId="2"/>
  </si>
  <si>
    <r>
      <rPr>
        <sz val="11"/>
        <color theme="1"/>
        <rFont val="ＭＳ 明朝"/>
        <family val="1"/>
        <charset val="128"/>
      </rPr>
      <t xml:space="preserve">建物・建材・採取場所等情報
</t>
    </r>
    <r>
      <rPr>
        <sz val="9"/>
        <color theme="1"/>
        <rFont val="ＭＳ 明朝"/>
        <family val="1"/>
        <charset val="128"/>
      </rPr>
      <t>※施工年、用途は厚労省様式報告書の場合のみ</t>
    </r>
    <rPh sb="15" eb="18">
      <t>セコウネン</t>
    </rPh>
    <rPh sb="19" eb="21">
      <t>ヨウト</t>
    </rPh>
    <rPh sb="22" eb="25">
      <t>コウロウショウ</t>
    </rPh>
    <rPh sb="25" eb="27">
      <t>ヨウシキ</t>
    </rPh>
    <rPh sb="27" eb="30">
      <t>ホウコクショ</t>
    </rPh>
    <rPh sb="31" eb="33">
      <t>バアイ</t>
    </rPh>
    <phoneticPr fontId="2"/>
  </si>
  <si>
    <t>※2 [試料名(建材名等)]及び[分析方法]は必須項目になります。その他の項目は任意となりますのでわかる範囲でご入力ください。</t>
    <rPh sb="4" eb="7">
      <t>シリョウメイ</t>
    </rPh>
    <rPh sb="8" eb="11">
      <t>ケンザイメイ</t>
    </rPh>
    <rPh sb="11" eb="12">
      <t>トウ</t>
    </rPh>
    <rPh sb="14" eb="15">
      <t>オヨ</t>
    </rPh>
    <rPh sb="17" eb="21">
      <t>ブンセキホウホウ</t>
    </rPh>
    <rPh sb="23" eb="27">
      <t>ヒッスコウモク</t>
    </rPh>
    <rPh sb="35" eb="36">
      <t>タ</t>
    </rPh>
    <rPh sb="37" eb="39">
      <t>コウモク</t>
    </rPh>
    <rPh sb="40" eb="42">
      <t>ニンイ</t>
    </rPh>
    <rPh sb="52" eb="54">
      <t>ハンイ</t>
    </rPh>
    <rPh sb="56" eb="58">
      <t>ニュウリョク</t>
    </rPh>
    <phoneticPr fontId="2"/>
  </si>
  <si>
    <t>定性分析のみ</t>
    <rPh sb="0" eb="2">
      <t>テイセイ</t>
    </rPh>
    <rPh sb="2" eb="4">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</si>
</sst>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hh:mm"/>
    <numFmt numFmtId="177" formatCode="[$-411]ggge&quot;年&quot;m&quot;月&quot;d&quot;日&quot;;@"/>
  </numFmts>
  <fonts count="20" x14ac:knownFonts="1">
    <font>
      <sz val="11"/>
      <color theme="1"/>
      <name val="ＭＳ 明朝"/>
      <family val="2"/>
      <charset val="128"/>
    </font>
    <font>
      <b/>
      <sz val="15"/>
      <color theme="3"/>
      <name val="ＭＳ 明朝"/>
      <family val="2"/>
      <charset val="128"/>
    </font>
    <font>
      <sz val="6"/>
      <name val="ＭＳ 明朝"/>
      <family val="2"/>
      <charset val="128"/>
    </font>
    <font>
      <b/>
      <sz val="20"/>
      <color theme="1"/>
      <name val="ＭＳ 明朝"/>
      <family val="1"/>
      <charset val="128"/>
    </font>
    <font>
      <b/>
      <sz val="11"/>
      <color theme="1"/>
      <name val="ＭＳ 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0"/>
      <name val="ＭＳ 明朝"/>
      <family val="1"/>
      <charset val="128"/>
    </font>
    <font>
      <sz val="11"/>
      <color theme="0"/>
      <name val="ＭＳ 明朝"/>
      <family val="1"/>
      <charset val="128"/>
    </font>
    <font>
      <u/>
      <sz val="11"/>
      <color theme="10"/>
      <name val="ＭＳ 明朝"/>
      <family val="2"/>
      <charset val="128"/>
    </font>
    <font>
      <u/>
      <sz val="10"/>
      <color theme="10"/>
      <name val="ＭＳ 明朝"/>
      <family val="1"/>
      <charset val="128"/>
    </font>
    <font>
      <sz val="9"/>
      <color theme="1"/>
      <name val="ＭＳ 明朝"/>
      <family val="1"/>
      <charset val="128"/>
    </font>
    <font>
      <sz val="11"/>
      <color theme="1"/>
      <name val="ＭＳ 明朝"/>
      <family val="1"/>
      <charset val="128"/>
    </font>
    <font>
      <sz val="10"/>
      <color rgb="FFFF0000"/>
      <name val="ＭＳ 明朝"/>
      <family val="1"/>
      <charset val="128"/>
    </font>
    <font>
      <sz val="10"/>
      <color theme="1"/>
      <name val="ＭＳ 明朝"/>
      <family val="2"/>
      <charset val="128"/>
    </font>
    <font>
      <b/>
      <sz val="10"/>
      <color theme="1"/>
      <name val="ＭＳ 明朝"/>
      <family val="1"/>
      <charset val="128"/>
    </font>
    <font>
      <sz val="9.5"/>
      <color theme="1"/>
      <name val="ＭＳ 明朝"/>
      <family val="1"/>
      <charset val="128"/>
    </font>
    <font>
      <sz val="10"/>
      <name val="ＭＳ 明朝"/>
      <family val="1"/>
      <charset val="128"/>
    </font>
  </fonts>
  <fills count="6">
    <fill>
      <patternFill patternType="none"/>
    </fill>
    <fill>
      <patternFill patternType="gray125"/>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2" fillId="0" borderId="0" xfId="1" applyFont="1">
      <alignment vertical="center"/>
    </xf>
    <xf numFmtId="0" fontId="0" fillId="0" borderId="1" xfId="0" applyBorder="1">
      <alignment vertical="center"/>
    </xf>
    <xf numFmtId="0" fontId="0" fillId="3" borderId="1" xfId="0" applyFill="1" applyBorder="1">
      <alignment vertical="center"/>
    </xf>
    <xf numFmtId="0" fontId="8" fillId="4" borderId="3" xfId="0" applyFont="1" applyFill="1" applyBorder="1" applyAlignment="1">
      <alignment horizontal="center" vertical="center"/>
    </xf>
    <xf numFmtId="0" fontId="7" fillId="4" borderId="3" xfId="0" applyFont="1" applyFill="1" applyBorder="1">
      <alignment vertical="center"/>
    </xf>
    <xf numFmtId="0" fontId="0" fillId="0" borderId="14" xfId="0" applyBorder="1">
      <alignment vertical="center"/>
    </xf>
    <xf numFmtId="0" fontId="0" fillId="4" borderId="14" xfId="0" applyFill="1" applyBorder="1">
      <alignment vertical="center"/>
    </xf>
    <xf numFmtId="0" fontId="0" fillId="4" borderId="1" xfId="0" applyFill="1" applyBorder="1">
      <alignment vertical="center"/>
    </xf>
    <xf numFmtId="0" fontId="0" fillId="0" borderId="1" xfId="0" applyBorder="1" applyAlignment="1">
      <alignment vertical="center" shrinkToFit="1"/>
    </xf>
    <xf numFmtId="0" fontId="0" fillId="4" borderId="3" xfId="0" applyFill="1" applyBorder="1">
      <alignment vertical="center"/>
    </xf>
    <xf numFmtId="0" fontId="0" fillId="0" borderId="3" xfId="0" applyBorder="1">
      <alignment vertical="center"/>
    </xf>
    <xf numFmtId="0" fontId="0" fillId="0" borderId="17" xfId="0" applyBorder="1">
      <alignment vertical="center"/>
    </xf>
    <xf numFmtId="0" fontId="17" fillId="0" borderId="0" xfId="0" applyFont="1">
      <alignment vertical="center"/>
    </xf>
    <xf numFmtId="0" fontId="0" fillId="0" borderId="0" xfId="0" applyAlignment="1">
      <alignment horizontal="right" vertical="center" shrinkToFit="1"/>
    </xf>
    <xf numFmtId="0" fontId="0" fillId="0" borderId="0" xfId="0"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shrinkToFit="1"/>
    </xf>
    <xf numFmtId="0" fontId="12" fillId="0" borderId="0" xfId="1" applyFont="1" applyProtection="1">
      <alignment vertical="center"/>
    </xf>
    <xf numFmtId="0" fontId="6" fillId="4" borderId="14" xfId="0" applyFont="1" applyFill="1" applyBorder="1" applyAlignment="1">
      <alignment horizontal="center" vertical="center"/>
    </xf>
    <xf numFmtId="49" fontId="6" fillId="4" borderId="1" xfId="0" applyNumberFormat="1" applyFont="1" applyFill="1" applyBorder="1" applyAlignment="1">
      <alignment horizontal="center" vertical="center" shrinkToFit="1"/>
    </xf>
    <xf numFmtId="49" fontId="6" fillId="4" borderId="19" xfId="0" applyNumberFormat="1" applyFont="1" applyFill="1" applyBorder="1" applyAlignment="1">
      <alignment horizontal="center" vertical="center" shrinkToFit="1"/>
    </xf>
    <xf numFmtId="0" fontId="6" fillId="0" borderId="0" xfId="0" applyFont="1" applyAlignment="1">
      <alignment horizontal="right" vertical="center"/>
    </xf>
    <xf numFmtId="0" fontId="18" fillId="4" borderId="1" xfId="0" applyFont="1" applyFill="1" applyBorder="1" applyAlignment="1">
      <alignment vertical="center" shrinkToFit="1"/>
    </xf>
    <xf numFmtId="0" fontId="18" fillId="4" borderId="2" xfId="0" applyFont="1" applyFill="1" applyBorder="1" applyAlignment="1">
      <alignment vertical="center" shrinkToFit="1"/>
    </xf>
    <xf numFmtId="0" fontId="6" fillId="0" borderId="0" xfId="0" applyFont="1" applyAlignment="1">
      <alignment vertical="center" shrinkToFit="1"/>
    </xf>
    <xf numFmtId="0" fontId="0" fillId="0" borderId="0" xfId="0" applyAlignment="1">
      <alignment vertical="center" shrinkToFit="1"/>
    </xf>
    <xf numFmtId="0" fontId="3" fillId="0" borderId="0" xfId="0" applyFont="1">
      <alignment vertical="center"/>
    </xf>
    <xf numFmtId="0" fontId="0" fillId="0" borderId="0" xfId="0">
      <alignment vertical="center"/>
    </xf>
    <xf numFmtId="49" fontId="6" fillId="0" borderId="1" xfId="0" applyNumberFormat="1" applyFont="1" applyBorder="1" applyAlignment="1" applyProtection="1">
      <alignment horizontal="center" vertical="center" shrinkToFit="1"/>
      <protection locked="0"/>
    </xf>
    <xf numFmtId="0" fontId="18" fillId="4" borderId="1" xfId="0" applyFont="1" applyFill="1" applyBorder="1" applyAlignment="1">
      <alignment horizontal="center" vertical="center" shrinkToFit="1"/>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9" fillId="2" borderId="6"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8" fillId="4" borderId="4" xfId="0" applyFont="1" applyFill="1" applyBorder="1" applyAlignment="1">
      <alignment vertical="center" shrinkToFit="1"/>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8" fillId="4" borderId="2" xfId="0" applyFont="1" applyFill="1" applyBorder="1" applyAlignment="1">
      <alignment vertical="center" wrapText="1" shrinkToFit="1"/>
    </xf>
    <xf numFmtId="0" fontId="7" fillId="0" borderId="0" xfId="0" applyFont="1" applyAlignment="1">
      <alignment vertical="top" shrinkToFit="1"/>
    </xf>
    <xf numFmtId="49" fontId="6" fillId="0" borderId="2"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0" fontId="18" fillId="0" borderId="4" xfId="0" applyFont="1" applyBorder="1" applyAlignment="1">
      <alignment vertical="center" shrinkToFit="1"/>
    </xf>
    <xf numFmtId="0" fontId="6" fillId="4" borderId="11" xfId="0" applyFont="1" applyFill="1" applyBorder="1">
      <alignment vertical="center"/>
    </xf>
    <xf numFmtId="0" fontId="0" fillId="4" borderId="12" xfId="0" applyFill="1" applyBorder="1">
      <alignment vertical="center"/>
    </xf>
    <xf numFmtId="0" fontId="0" fillId="4" borderId="13" xfId="0" applyFill="1" applyBorder="1">
      <alignment vertical="center"/>
    </xf>
    <xf numFmtId="49" fontId="6" fillId="0" borderId="1" xfId="0" applyNumberFormat="1" applyFon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0" fontId="6" fillId="4" borderId="1" xfId="0" applyFont="1" applyFill="1" applyBorder="1" applyAlignment="1">
      <alignment vertical="center" wrapText="1"/>
    </xf>
    <xf numFmtId="0" fontId="6" fillId="4" borderId="1" xfId="0" applyFont="1" applyFill="1" applyBorder="1">
      <alignment vertical="center"/>
    </xf>
    <xf numFmtId="49" fontId="6" fillId="0" borderId="1" xfId="0" applyNumberFormat="1" applyFont="1" applyBorder="1" applyAlignment="1" applyProtection="1">
      <alignment vertical="center" wrapTex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4" fillId="0" borderId="0" xfId="0" applyFont="1">
      <alignment vertical="center"/>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0" borderId="2" xfId="0"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177" fontId="15" fillId="4" borderId="21" xfId="0" applyNumberFormat="1" applyFont="1" applyFill="1" applyBorder="1" applyAlignment="1">
      <alignment horizontal="center" vertical="center" shrinkToFit="1"/>
    </xf>
    <xf numFmtId="0" fontId="15" fillId="4" borderId="22" xfId="0" applyFont="1" applyFill="1" applyBorder="1" applyAlignment="1">
      <alignment horizontal="center" vertical="center" shrinkToFit="1"/>
    </xf>
    <xf numFmtId="0" fontId="15" fillId="0" borderId="23" xfId="0" applyFont="1" applyBorder="1" applyAlignment="1">
      <alignment horizontal="center" vertical="center" shrinkToFit="1"/>
    </xf>
    <xf numFmtId="49" fontId="6" fillId="0" borderId="21" xfId="0" applyNumberFormat="1"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3"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49" fontId="15" fillId="4" borderId="2" xfId="0" applyNumberFormat="1" applyFont="1" applyFill="1" applyBorder="1" applyAlignment="1">
      <alignment horizontal="center" vertical="center" shrinkToFit="1"/>
    </xf>
    <xf numFmtId="49" fontId="15" fillId="4" borderId="4" xfId="0" applyNumberFormat="1" applyFont="1" applyFill="1" applyBorder="1" applyAlignment="1">
      <alignment horizontal="center" vertical="center" shrinkToFit="1"/>
    </xf>
    <xf numFmtId="49" fontId="15" fillId="4" borderId="3" xfId="0" applyNumberFormat="1" applyFont="1" applyFill="1" applyBorder="1" applyAlignment="1">
      <alignment horizontal="center" vertical="center" shrinkToFit="1"/>
    </xf>
    <xf numFmtId="49" fontId="6" fillId="4" borderId="21" xfId="0" applyNumberFormat="1" applyFont="1" applyFill="1" applyBorder="1" applyAlignment="1">
      <alignment horizontal="center" vertical="center" shrinkToFit="1"/>
    </xf>
    <xf numFmtId="49" fontId="6" fillId="4" borderId="22" xfId="0" applyNumberFormat="1" applyFont="1" applyFill="1" applyBorder="1" applyAlignment="1">
      <alignment horizontal="center" vertical="center" shrinkToFit="1"/>
    </xf>
    <xf numFmtId="49" fontId="6" fillId="4" borderId="23" xfId="0" applyNumberFormat="1" applyFont="1" applyFill="1" applyBorder="1" applyAlignment="1">
      <alignment horizontal="center" vertical="center" shrinkToFit="1"/>
    </xf>
    <xf numFmtId="14" fontId="6" fillId="0" borderId="21" xfId="0" applyNumberFormat="1" applyFont="1" applyBorder="1" applyAlignment="1" applyProtection="1">
      <alignment horizontal="center" vertical="center" shrinkToFit="1"/>
      <protection locked="0"/>
    </xf>
    <xf numFmtId="14" fontId="6" fillId="0" borderId="22" xfId="0" applyNumberFormat="1" applyFont="1" applyBorder="1" applyAlignment="1" applyProtection="1">
      <alignment horizontal="center" vertical="center" shrinkToFit="1"/>
      <protection locked="0"/>
    </xf>
    <xf numFmtId="14" fontId="6" fillId="0" borderId="23"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vertical="center" shrinkToFit="1"/>
      <protection locked="0"/>
    </xf>
    <xf numFmtId="49" fontId="6" fillId="0" borderId="25" xfId="0" applyNumberFormat="1" applyFont="1" applyBorder="1" applyAlignment="1" applyProtection="1">
      <alignment vertical="center" shrinkToFit="1"/>
      <protection locked="0"/>
    </xf>
    <xf numFmtId="49" fontId="6" fillId="0" borderId="26" xfId="0" applyNumberFormat="1" applyFont="1" applyBorder="1" applyAlignment="1" applyProtection="1">
      <alignment vertical="center" shrinkToFit="1"/>
      <protection locked="0"/>
    </xf>
    <xf numFmtId="49" fontId="6" fillId="4" borderId="2" xfId="0" applyNumberFormat="1"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49" fontId="19" fillId="4" borderId="21" xfId="0" applyNumberFormat="1" applyFont="1" applyFill="1" applyBorder="1" applyAlignment="1">
      <alignment horizontal="center" vertical="center" shrinkToFit="1"/>
    </xf>
    <xf numFmtId="0" fontId="19" fillId="4" borderId="22" xfId="0" applyFont="1" applyFill="1" applyBorder="1" applyAlignment="1">
      <alignment horizontal="center" vertical="center" shrinkToFit="1"/>
    </xf>
    <xf numFmtId="0" fontId="19" fillId="4" borderId="23" xfId="0" applyFont="1" applyFill="1" applyBorder="1" applyAlignment="1">
      <alignment horizontal="center" vertical="center" shrinkToFit="1"/>
    </xf>
    <xf numFmtId="49" fontId="6" fillId="0" borderId="2"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49" fontId="6" fillId="0" borderId="3" xfId="0" applyNumberFormat="1"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3" xfId="0" applyFont="1" applyBorder="1" applyAlignment="1" applyProtection="1">
      <alignment vertical="center" shrinkToFit="1"/>
      <protection locked="0"/>
    </xf>
    <xf numFmtId="49" fontId="6" fillId="4" borderId="24" xfId="0" applyNumberFormat="1" applyFont="1" applyFill="1" applyBorder="1" applyAlignment="1">
      <alignment horizontal="center" vertical="center" shrinkToFit="1"/>
    </xf>
    <xf numFmtId="49" fontId="6" fillId="4" borderId="25" xfId="0" applyNumberFormat="1" applyFont="1" applyFill="1" applyBorder="1" applyAlignment="1">
      <alignment horizontal="center" vertical="center" shrinkToFit="1"/>
    </xf>
    <xf numFmtId="49" fontId="6" fillId="4" borderId="26" xfId="0" applyNumberFormat="1" applyFont="1" applyFill="1" applyBorder="1" applyAlignment="1">
      <alignment horizontal="center" vertical="center" shrinkToFit="1"/>
    </xf>
    <xf numFmtId="49" fontId="6" fillId="5" borderId="2" xfId="0" applyNumberFormat="1" applyFont="1" applyFill="1" applyBorder="1" applyAlignment="1">
      <alignment vertical="center" shrinkToFit="1"/>
    </xf>
    <xf numFmtId="0" fontId="6" fillId="5" borderId="4" xfId="0" applyFont="1" applyFill="1" applyBorder="1" applyAlignment="1">
      <alignment vertical="center" shrinkToFit="1"/>
    </xf>
    <xf numFmtId="0" fontId="6" fillId="5" borderId="3" xfId="0" applyFont="1" applyFill="1" applyBorder="1" applyAlignment="1">
      <alignment vertical="center" shrinkToFit="1"/>
    </xf>
    <xf numFmtId="0" fontId="6" fillId="4" borderId="2" xfId="0" applyFont="1" applyFill="1" applyBorder="1" applyAlignment="1">
      <alignment horizontal="lef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6" fillId="4" borderId="2" xfId="0" applyFont="1" applyFill="1" applyBorder="1" applyAlignment="1">
      <alignment horizontal="left" vertical="center" wrapText="1"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0" fillId="4" borderId="2" xfId="0" applyFill="1" applyBorder="1" applyAlignment="1">
      <alignment horizontal="left" vertical="center" wrapText="1" shrinkToFit="1"/>
    </xf>
    <xf numFmtId="0" fontId="6" fillId="5" borderId="2" xfId="0" applyFont="1" applyFill="1" applyBorder="1" applyAlignment="1">
      <alignment vertical="center" shrinkToFit="1"/>
    </xf>
    <xf numFmtId="0" fontId="6" fillId="5" borderId="21" xfId="0" applyFont="1" applyFill="1" applyBorder="1" applyAlignment="1">
      <alignment vertical="center" shrinkToFit="1"/>
    </xf>
    <xf numFmtId="0" fontId="6" fillId="5" borderId="22" xfId="0" applyFont="1" applyFill="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16" fillId="0" borderId="0" xfId="0" applyFont="1" applyAlignment="1">
      <alignment vertical="top" shrinkToFit="1"/>
    </xf>
    <xf numFmtId="0" fontId="16" fillId="0" borderId="0" xfId="0" applyFont="1" applyAlignment="1">
      <alignment vertical="center" shrinkToFit="1"/>
    </xf>
    <xf numFmtId="0" fontId="6" fillId="0" borderId="18" xfId="0" applyFont="1" applyBorder="1" applyAlignment="1">
      <alignment vertical="top" shrinkToFit="1"/>
    </xf>
    <xf numFmtId="0" fontId="0" fillId="0" borderId="18" xfId="0" applyBorder="1" applyAlignment="1">
      <alignment vertical="center" shrinkToFit="1"/>
    </xf>
    <xf numFmtId="0" fontId="6" fillId="0" borderId="27" xfId="0" applyFont="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15" fillId="4" borderId="4" xfId="0" applyFont="1" applyFill="1" applyBorder="1" applyAlignment="1">
      <alignment horizontal="center" vertical="center" shrinkToFit="1"/>
    </xf>
    <xf numFmtId="0" fontId="15" fillId="0" borderId="4" xfId="0" applyFont="1" applyBorder="1" applyAlignment="1">
      <alignment horizontal="center" vertical="center" shrinkToFit="1"/>
    </xf>
    <xf numFmtId="0" fontId="15" fillId="0" borderId="3" xfId="0" applyFont="1" applyBorder="1" applyAlignment="1">
      <alignment horizontal="center" vertical="center" shrinkToFit="1"/>
    </xf>
    <xf numFmtId="49" fontId="6" fillId="5" borderId="21" xfId="0" applyNumberFormat="1" applyFont="1" applyFill="1" applyBorder="1" applyAlignment="1">
      <alignment horizontal="center" vertical="center" shrinkToFit="1"/>
    </xf>
    <xf numFmtId="0" fontId="6" fillId="5" borderId="22" xfId="0" applyFont="1" applyFill="1" applyBorder="1" applyAlignment="1">
      <alignment horizontal="center" vertical="center" shrinkToFit="1"/>
    </xf>
    <xf numFmtId="0" fontId="6" fillId="5" borderId="23" xfId="0" applyFont="1" applyFill="1" applyBorder="1" applyAlignment="1">
      <alignment horizontal="center" vertical="center" shrinkToFit="1"/>
    </xf>
    <xf numFmtId="14" fontId="6" fillId="5" borderId="21" xfId="0" applyNumberFormat="1" applyFont="1" applyFill="1" applyBorder="1" applyAlignment="1">
      <alignment horizontal="center" vertical="center" shrinkToFit="1"/>
    </xf>
    <xf numFmtId="14" fontId="6" fillId="5" borderId="22" xfId="0" applyNumberFormat="1" applyFont="1" applyFill="1" applyBorder="1" applyAlignment="1">
      <alignment horizontal="center" vertical="center" shrinkToFit="1"/>
    </xf>
    <xf numFmtId="14" fontId="6" fillId="5" borderId="23" xfId="0" applyNumberFormat="1"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5" borderId="23" xfId="0" applyFont="1" applyFill="1" applyBorder="1" applyAlignment="1">
      <alignment vertical="center" shrinkToFit="1"/>
    </xf>
    <xf numFmtId="0" fontId="0" fillId="4" borderId="4" xfId="0" applyFill="1" applyBorder="1" applyAlignment="1">
      <alignment horizontal="left" vertical="center" shrinkToFit="1"/>
    </xf>
    <xf numFmtId="0" fontId="0" fillId="4" borderId="3" xfId="0" applyFill="1" applyBorder="1" applyAlignment="1">
      <alignment horizontal="left" vertical="center" shrinkToFit="1"/>
    </xf>
    <xf numFmtId="176" fontId="6" fillId="0" borderId="0" xfId="0" applyNumberFormat="1" applyFont="1" applyAlignment="1">
      <alignment horizontal="left" vertical="center" shrinkToFit="1"/>
    </xf>
    <xf numFmtId="0" fontId="0" fillId="4" borderId="1" xfId="0" applyFill="1" applyBorder="1">
      <alignment vertical="center"/>
    </xf>
    <xf numFmtId="0" fontId="0" fillId="4" borderId="14" xfId="0" applyFill="1" applyBorder="1" applyAlignment="1">
      <alignment vertical="center" wrapText="1"/>
    </xf>
    <xf numFmtId="0" fontId="0" fillId="4" borderId="15" xfId="0" applyFill="1" applyBorder="1">
      <alignment vertical="center"/>
    </xf>
    <xf numFmtId="0" fontId="0" fillId="4" borderId="16" xfId="0" applyFill="1" applyBorder="1">
      <alignment vertical="center"/>
    </xf>
  </cellXfs>
  <cellStyles count="2">
    <cellStyle name="ハイパーリンク" xfId="1" builtinId="8"/>
    <cellStyle name="標準" xfId="0" builtinId="0"/>
  </cellStyles>
  <dxfs count="17">
    <dxf>
      <fill>
        <patternFill>
          <bgColor theme="7" tint="0.79998168889431442"/>
        </patternFill>
      </fill>
    </dxf>
    <dxf>
      <fill>
        <patternFill>
          <bgColor theme="7" tint="0.79998168889431442"/>
        </patternFill>
      </fill>
    </dxf>
    <dxf>
      <font>
        <color theme="0" tint="-0.499984740745262"/>
      </font>
      <fill>
        <patternFill patternType="solid">
          <bgColor theme="0" tint="-0.499984740745262"/>
        </patternFill>
      </fill>
    </dxf>
    <dxf>
      <fill>
        <patternFill>
          <bgColor theme="7" tint="0.79998168889431442"/>
        </patternFill>
      </fill>
    </dxf>
    <dxf>
      <fill>
        <patternFill>
          <bgColor theme="7" tint="0.79998168889431442"/>
        </patternFill>
      </fill>
    </dxf>
    <dxf>
      <font>
        <color theme="1"/>
      </font>
      <fill>
        <patternFill>
          <bgColor theme="8" tint="0.59996337778862885"/>
        </patternFill>
      </fill>
    </dxf>
    <dxf>
      <fill>
        <patternFill>
          <bgColor theme="7" tint="0.79998168889431442"/>
        </patternFill>
      </fill>
    </dxf>
    <dxf>
      <fill>
        <patternFill>
          <bgColor theme="7" tint="0.79998168889431442"/>
        </patternFill>
      </fill>
    </dxf>
    <dxf>
      <fill>
        <patternFill patternType="lightDown">
          <bgColor theme="0" tint="-0.24994659260841701"/>
        </patternFill>
      </fill>
    </dxf>
    <dxf>
      <font>
        <color theme="1"/>
      </font>
      <fill>
        <patternFill>
          <bgColor theme="8"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lightDown">
          <bgColor theme="0" tint="-0.24994659260841701"/>
        </patternFill>
      </fill>
    </dxf>
    <dxf>
      <fill>
        <patternFill>
          <bgColor theme="7" tint="0.79998168889431442"/>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入力チェック!$C$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26</xdr:row>
          <xdr:rowOff>114300</xdr:rowOff>
        </xdr:from>
        <xdr:to>
          <xdr:col>15</xdr:col>
          <xdr:colOff>142875</xdr:colOff>
          <xdr:row>28</xdr:row>
          <xdr:rowOff>28575</xdr:rowOff>
        </xdr:to>
        <xdr:sp macro="" textlink="">
          <xdr:nvSpPr>
            <xdr:cNvPr id="1025" name="チェックk"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70689</xdr:colOff>
      <xdr:row>68</xdr:row>
      <xdr:rowOff>57152</xdr:rowOff>
    </xdr:from>
    <xdr:ext cx="1900985" cy="412786"/>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04989" y="57152"/>
          <a:ext cx="1900985" cy="4127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30</xdr:col>
      <xdr:colOff>70689</xdr:colOff>
      <xdr:row>0</xdr:row>
      <xdr:rowOff>123827</xdr:rowOff>
    </xdr:from>
    <xdr:ext cx="1900985" cy="412786"/>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57439" y="123827"/>
          <a:ext cx="1900985" cy="41278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ken-ac.com/" TargetMode="External"/><Relationship Id="rId1" Type="http://schemas.openxmlformats.org/officeDocument/2006/relationships/hyperlink" Target="mailto:cs_div@riken-ac.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iken-ac.com/" TargetMode="External"/><Relationship Id="rId1" Type="http://schemas.openxmlformats.org/officeDocument/2006/relationships/hyperlink" Target="mailto:cs_div@riken-ac.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1DB2-0AD6-4B6C-805E-753EFBE1033E}">
  <sheetPr codeName="Sheet1">
    <pageSetUpPr fitToPage="1"/>
  </sheetPr>
  <dimension ref="A1:AA73"/>
  <sheetViews>
    <sheetView showGridLines="0" tabSelected="1" zoomScaleNormal="100" zoomScaleSheetLayoutView="100" workbookViewId="0">
      <pane ySplit="4" topLeftCell="A5" activePane="bottomLeft" state="frozen"/>
      <selection pane="bottomLeft" sqref="A1:Q2"/>
    </sheetView>
  </sheetViews>
  <sheetFormatPr defaultColWidth="0" defaultRowHeight="12.95" customHeight="1" zeroHeight="1" x14ac:dyDescent="0.15"/>
  <cols>
    <col min="1" max="27" width="3.625" style="3" customWidth="1"/>
    <col min="28" max="16384" width="3.625" style="3" hidden="1"/>
  </cols>
  <sheetData>
    <row r="1" spans="1:27" ht="12.95" customHeight="1" x14ac:dyDescent="0.15">
      <c r="A1" s="30" t="s">
        <v>81</v>
      </c>
      <c r="B1" s="31"/>
      <c r="C1" s="31"/>
      <c r="D1" s="31"/>
      <c r="E1" s="31"/>
      <c r="F1" s="31"/>
      <c r="G1" s="31"/>
      <c r="H1" s="31"/>
      <c r="I1" s="31"/>
      <c r="J1" s="31"/>
      <c r="K1" s="31"/>
      <c r="L1" s="31"/>
      <c r="M1" s="31"/>
      <c r="N1" s="31"/>
      <c r="O1" s="31"/>
      <c r="P1" s="31"/>
      <c r="Q1" s="31"/>
    </row>
    <row r="2" spans="1:27" ht="12.95" customHeight="1" thickBot="1" x14ac:dyDescent="0.2">
      <c r="A2" s="31"/>
      <c r="B2" s="31"/>
      <c r="C2" s="31"/>
      <c r="D2" s="31"/>
      <c r="E2" s="31"/>
      <c r="F2" s="31"/>
      <c r="G2" s="31"/>
      <c r="H2" s="31"/>
      <c r="I2" s="31"/>
      <c r="J2" s="31"/>
      <c r="K2" s="31"/>
      <c r="L2" s="31"/>
      <c r="M2" s="31"/>
      <c r="N2" s="31"/>
      <c r="O2" s="31"/>
      <c r="P2" s="31"/>
      <c r="Q2" s="31"/>
    </row>
    <row r="3" spans="1:27" ht="12.95" customHeight="1" x14ac:dyDescent="0.15">
      <c r="K3" s="34" t="s">
        <v>30</v>
      </c>
      <c r="L3" s="35"/>
      <c r="M3" s="35"/>
      <c r="N3" s="38" t="str">
        <f>VLOOKUP(FALSE,入力チェック!M2:N19,2,FALSE)</f>
        <v>【分析依頼1シート】契約同意事項に対する同意が行われていません。</v>
      </c>
      <c r="O3" s="39"/>
      <c r="P3" s="39"/>
      <c r="Q3" s="39"/>
      <c r="R3" s="39"/>
      <c r="S3" s="39"/>
      <c r="T3" s="39"/>
      <c r="U3" s="39"/>
      <c r="V3" s="39"/>
      <c r="W3" s="39"/>
      <c r="X3" s="39"/>
      <c r="Y3" s="40"/>
    </row>
    <row r="4" spans="1:27" ht="12.95" customHeight="1" thickBot="1" x14ac:dyDescent="0.2">
      <c r="K4" s="36"/>
      <c r="L4" s="37"/>
      <c r="M4" s="37"/>
      <c r="N4" s="41"/>
      <c r="O4" s="41"/>
      <c r="P4" s="41"/>
      <c r="Q4" s="41"/>
      <c r="R4" s="41"/>
      <c r="S4" s="41"/>
      <c r="T4" s="41"/>
      <c r="U4" s="41"/>
      <c r="V4" s="41"/>
      <c r="W4" s="41"/>
      <c r="X4" s="41"/>
      <c r="Y4" s="42"/>
    </row>
    <row r="5" spans="1:27" ht="14.25" x14ac:dyDescent="0.15">
      <c r="A5" s="2" t="s">
        <v>152</v>
      </c>
    </row>
    <row r="6" spans="1:27" ht="12" customHeight="1" x14ac:dyDescent="0.15">
      <c r="A6" s="25" t="s">
        <v>132</v>
      </c>
      <c r="B6" s="28" t="s">
        <v>131</v>
      </c>
      <c r="C6" s="29"/>
      <c r="D6" s="29"/>
      <c r="E6" s="29"/>
      <c r="F6" s="29"/>
      <c r="G6" s="29"/>
      <c r="H6" s="29"/>
      <c r="I6" s="29"/>
      <c r="J6" s="29"/>
      <c r="K6" s="29"/>
      <c r="L6" s="29"/>
      <c r="M6" s="29"/>
      <c r="N6" s="29"/>
      <c r="O6" s="29"/>
      <c r="P6" s="29"/>
      <c r="Q6" s="29"/>
      <c r="R6" s="29"/>
      <c r="S6" s="29"/>
      <c r="T6" s="29"/>
      <c r="U6" s="29"/>
      <c r="V6" s="29"/>
      <c r="W6" s="29"/>
      <c r="X6" s="29"/>
      <c r="Y6" s="29"/>
      <c r="Z6" s="29"/>
      <c r="AA6" s="29"/>
    </row>
    <row r="7" spans="1:27" ht="12" customHeight="1" x14ac:dyDescent="0.15">
      <c r="A7" s="25" t="s">
        <v>132</v>
      </c>
      <c r="B7" s="28" t="s">
        <v>153</v>
      </c>
      <c r="C7" s="29"/>
      <c r="D7" s="29"/>
      <c r="E7" s="29"/>
      <c r="F7" s="29"/>
      <c r="G7" s="29"/>
      <c r="H7" s="29"/>
      <c r="I7" s="29"/>
      <c r="J7" s="29"/>
      <c r="K7" s="29"/>
      <c r="L7" s="29"/>
      <c r="M7" s="29"/>
      <c r="N7" s="29"/>
      <c r="O7" s="29"/>
      <c r="P7" s="29"/>
      <c r="Q7" s="29"/>
      <c r="R7" s="29"/>
      <c r="S7" s="29"/>
      <c r="T7" s="29"/>
      <c r="U7" s="29"/>
      <c r="V7" s="29"/>
      <c r="W7" s="29"/>
      <c r="X7" s="29"/>
      <c r="Y7" s="29"/>
      <c r="Z7" s="29"/>
      <c r="AA7" s="29"/>
    </row>
    <row r="8" spans="1:27" ht="12" customHeight="1" x14ac:dyDescent="0.15">
      <c r="B8" s="28" t="s">
        <v>133</v>
      </c>
      <c r="C8" s="29"/>
      <c r="D8" s="29"/>
      <c r="E8" s="29"/>
      <c r="F8" s="29"/>
      <c r="G8" s="29"/>
      <c r="H8" s="29"/>
      <c r="I8" s="29"/>
      <c r="J8" s="29"/>
      <c r="K8" s="29"/>
      <c r="L8" s="29"/>
      <c r="M8" s="29"/>
      <c r="N8" s="29"/>
      <c r="O8" s="29"/>
      <c r="P8" s="29"/>
      <c r="Q8" s="29"/>
      <c r="R8" s="29"/>
      <c r="S8" s="29"/>
      <c r="T8" s="29"/>
      <c r="U8" s="29"/>
      <c r="V8" s="29"/>
      <c r="W8" s="29"/>
      <c r="X8" s="29"/>
      <c r="Y8" s="29"/>
      <c r="Z8" s="29"/>
      <c r="AA8" s="29"/>
    </row>
    <row r="9" spans="1:27" ht="12" customHeight="1" x14ac:dyDescent="0.15">
      <c r="A9" s="25" t="s">
        <v>132</v>
      </c>
      <c r="B9" s="28" t="s">
        <v>150</v>
      </c>
      <c r="C9" s="29"/>
      <c r="D9" s="29"/>
      <c r="E9" s="29"/>
      <c r="F9" s="29"/>
      <c r="G9" s="29"/>
      <c r="H9" s="29"/>
      <c r="I9" s="29"/>
      <c r="J9" s="29"/>
      <c r="K9" s="29"/>
      <c r="L9" s="29"/>
      <c r="M9" s="29"/>
      <c r="N9" s="29"/>
      <c r="O9" s="29"/>
      <c r="P9" s="29"/>
      <c r="Q9" s="29"/>
      <c r="R9" s="29"/>
      <c r="S9" s="29"/>
      <c r="T9" s="29"/>
      <c r="U9" s="29"/>
      <c r="V9" s="29"/>
      <c r="W9" s="29"/>
      <c r="X9" s="29"/>
      <c r="Y9" s="29"/>
      <c r="Z9" s="29"/>
      <c r="AA9" s="29"/>
    </row>
    <row r="10" spans="1:27" ht="12" customHeight="1" x14ac:dyDescent="0.15">
      <c r="B10" s="28" t="s">
        <v>134</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ht="12" customHeight="1" x14ac:dyDescent="0.15">
      <c r="B11" s="28" t="s">
        <v>135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ht="12" customHeight="1" x14ac:dyDescent="0.15">
      <c r="B12" s="28" t="s">
        <v>136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2" customHeight="1" x14ac:dyDescent="0.15">
      <c r="B13" s="28" t="s">
        <v>137</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row>
    <row r="14" spans="1:27" ht="12" customHeight="1" x14ac:dyDescent="0.15">
      <c r="A14" s="25" t="s">
        <v>132</v>
      </c>
      <c r="B14" s="28" t="s">
        <v>138</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7" ht="12" customHeight="1" x14ac:dyDescent="0.15">
      <c r="B15" s="28" t="s">
        <v>139</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27" ht="12" customHeight="1" x14ac:dyDescent="0.15">
      <c r="B16" s="28" t="s">
        <v>140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ht="12" customHeight="1" x14ac:dyDescent="0.15">
      <c r="B17" s="28" t="s">
        <v>141</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ht="12" customHeight="1" x14ac:dyDescent="0.15">
      <c r="B18" s="28" t="s">
        <v>142</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ht="12" customHeight="1" x14ac:dyDescent="0.15">
      <c r="A19" s="25" t="s">
        <v>132</v>
      </c>
      <c r="B19" s="28" t="s">
        <v>143</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ht="12" customHeight="1" x14ac:dyDescent="0.15">
      <c r="B20" s="28" t="s">
        <v>144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ht="12" customHeight="1" x14ac:dyDescent="0.15">
      <c r="B21" s="28" t="s">
        <v>145</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ht="12" customHeight="1" x14ac:dyDescent="0.15">
      <c r="A22" s="25" t="s">
        <v>132</v>
      </c>
      <c r="B22" s="28" t="s">
        <v>151</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ht="12" customHeight="1" x14ac:dyDescent="0.15">
      <c r="A23" s="25" t="s">
        <v>132</v>
      </c>
      <c r="B23" s="28" t="s">
        <v>146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ht="12" customHeight="1" x14ac:dyDescent="0.15">
      <c r="A24" s="25" t="s">
        <v>132</v>
      </c>
      <c r="B24" s="28" t="s">
        <v>147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ht="12.95" customHeight="1" x14ac:dyDescent="0.15">
      <c r="A25" s="25" t="s">
        <v>132</v>
      </c>
      <c r="B25" s="28" t="s">
        <v>149</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2.95" customHeight="1" x14ac:dyDescent="0.15">
      <c r="B26" s="3" t="s">
        <v>148</v>
      </c>
    </row>
    <row r="27" spans="1:27" ht="12.95" customHeight="1" x14ac:dyDescent="0.15">
      <c r="B27" s="1" t="s">
        <v>75</v>
      </c>
    </row>
    <row r="28" spans="1:27" ht="12.95" customHeight="1" x14ac:dyDescent="0.15">
      <c r="D28" s="16" t="s">
        <v>20</v>
      </c>
    </row>
    <row r="29" spans="1:27" ht="20.100000000000001" customHeight="1" x14ac:dyDescent="0.15">
      <c r="C29" s="48" t="s">
        <v>93</v>
      </c>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ht="12.95" customHeight="1" x14ac:dyDescent="0.15">
      <c r="A30" s="2" t="s">
        <v>1</v>
      </c>
    </row>
    <row r="31" spans="1:27" ht="12.95" customHeight="1" x14ac:dyDescent="0.15">
      <c r="B31" s="26" t="s">
        <v>2</v>
      </c>
      <c r="C31" s="26"/>
      <c r="D31" s="26"/>
      <c r="E31" s="26"/>
      <c r="F31" s="27"/>
      <c r="G31" s="7" t="s">
        <v>10</v>
      </c>
      <c r="H31" s="32"/>
      <c r="I31" s="32"/>
      <c r="J31" s="32"/>
      <c r="K31" s="32"/>
      <c r="L31" s="32"/>
      <c r="M31" s="32"/>
      <c r="N31" s="32"/>
      <c r="O31" s="32"/>
      <c r="P31" s="32"/>
      <c r="Q31" s="32"/>
      <c r="R31" s="32"/>
      <c r="S31" s="32"/>
      <c r="T31" s="32"/>
      <c r="U31" s="32"/>
    </row>
    <row r="32" spans="1:27" ht="12.95" customHeight="1" x14ac:dyDescent="0.15">
      <c r="B32" s="26" t="s">
        <v>3</v>
      </c>
      <c r="C32" s="26"/>
      <c r="D32" s="26"/>
      <c r="E32" s="26"/>
      <c r="F32" s="27"/>
      <c r="G32" s="7" t="s">
        <v>10</v>
      </c>
      <c r="H32" s="32"/>
      <c r="I32" s="32"/>
      <c r="J32" s="32"/>
      <c r="K32" s="32"/>
      <c r="L32" s="32"/>
      <c r="M32" s="32"/>
      <c r="N32" s="32"/>
      <c r="O32" s="32"/>
      <c r="P32" s="32"/>
      <c r="Q32" s="32"/>
      <c r="R32" s="32"/>
      <c r="S32" s="32"/>
      <c r="T32" s="32"/>
      <c r="U32" s="32"/>
    </row>
    <row r="33" spans="1:21" ht="12.95" customHeight="1" x14ac:dyDescent="0.15">
      <c r="B33" s="26" t="s">
        <v>4</v>
      </c>
      <c r="C33" s="26"/>
      <c r="D33" s="26"/>
      <c r="E33" s="26"/>
      <c r="F33" s="27"/>
      <c r="G33" s="7" t="s">
        <v>10</v>
      </c>
      <c r="H33" s="32"/>
      <c r="I33" s="32"/>
      <c r="J33" s="32"/>
      <c r="K33" s="32"/>
      <c r="L33" s="32"/>
      <c r="M33" s="32"/>
      <c r="N33" s="32"/>
      <c r="O33" s="32"/>
      <c r="P33" s="32"/>
      <c r="Q33" s="32"/>
      <c r="R33" s="32"/>
      <c r="S33" s="32"/>
      <c r="T33" s="32"/>
      <c r="U33" s="32"/>
    </row>
    <row r="34" spans="1:21" ht="12.95" customHeight="1" x14ac:dyDescent="0.15">
      <c r="B34" s="26" t="s">
        <v>7</v>
      </c>
      <c r="C34" s="26"/>
      <c r="D34" s="26"/>
      <c r="E34" s="26"/>
      <c r="F34" s="27"/>
      <c r="G34" s="7" t="s">
        <v>10</v>
      </c>
      <c r="H34" s="32"/>
      <c r="I34" s="32"/>
      <c r="J34" s="32"/>
      <c r="K34" s="32"/>
      <c r="L34" s="32"/>
      <c r="M34" s="32"/>
      <c r="N34" s="32"/>
      <c r="O34" s="32"/>
      <c r="P34" s="32"/>
      <c r="Q34" s="32"/>
      <c r="R34" s="32"/>
      <c r="S34" s="32"/>
      <c r="T34" s="32"/>
      <c r="U34" s="32"/>
    </row>
    <row r="35" spans="1:21" ht="12.95" customHeight="1" x14ac:dyDescent="0.15">
      <c r="B35" s="26" t="s">
        <v>8</v>
      </c>
      <c r="C35" s="26"/>
      <c r="D35" s="26"/>
      <c r="E35" s="26"/>
      <c r="F35" s="27"/>
      <c r="G35" s="7" t="str">
        <f>IF(H43="FAX","必須","")</f>
        <v/>
      </c>
      <c r="H35" s="32"/>
      <c r="I35" s="32"/>
      <c r="J35" s="32"/>
      <c r="K35" s="32"/>
      <c r="L35" s="32"/>
      <c r="M35" s="32"/>
      <c r="N35" s="32"/>
      <c r="O35" s="32"/>
      <c r="P35" s="32"/>
      <c r="Q35" s="32"/>
      <c r="R35" s="32"/>
      <c r="S35" s="32"/>
      <c r="T35" s="32"/>
      <c r="U35" s="32"/>
    </row>
    <row r="36" spans="1:21" ht="12.95" customHeight="1" x14ac:dyDescent="0.15">
      <c r="B36" s="26" t="s">
        <v>9</v>
      </c>
      <c r="C36" s="26"/>
      <c r="D36" s="26"/>
      <c r="E36" s="26"/>
      <c r="F36" s="27"/>
      <c r="G36" s="7" t="str">
        <f>IF(H43="メール(PDF)","必須","")</f>
        <v/>
      </c>
      <c r="H36" s="32"/>
      <c r="I36" s="32"/>
      <c r="J36" s="32"/>
      <c r="K36" s="32"/>
      <c r="L36" s="32"/>
      <c r="M36" s="32"/>
      <c r="N36" s="32"/>
      <c r="O36" s="32"/>
      <c r="P36" s="32"/>
      <c r="Q36" s="32"/>
      <c r="R36" s="32"/>
      <c r="S36" s="32"/>
      <c r="T36" s="32"/>
      <c r="U36" s="32"/>
    </row>
    <row r="37" spans="1:21" ht="12.95" customHeight="1" x14ac:dyDescent="0.15">
      <c r="B37" s="26" t="s">
        <v>5</v>
      </c>
      <c r="C37" s="26"/>
      <c r="D37" s="26"/>
      <c r="E37" s="26"/>
      <c r="F37" s="27"/>
      <c r="G37" s="8"/>
      <c r="H37" s="32"/>
      <c r="I37" s="32"/>
      <c r="J37" s="32"/>
      <c r="K37" s="32"/>
      <c r="L37" s="32"/>
      <c r="M37" s="32"/>
      <c r="N37" s="32"/>
      <c r="O37" s="32"/>
      <c r="P37" s="32"/>
      <c r="Q37" s="32"/>
      <c r="R37" s="32"/>
      <c r="S37" s="32"/>
      <c r="T37" s="32"/>
      <c r="U37" s="32"/>
    </row>
    <row r="38" spans="1:21" ht="12.95" customHeight="1" x14ac:dyDescent="0.15">
      <c r="B38" s="26" t="s">
        <v>6</v>
      </c>
      <c r="C38" s="26"/>
      <c r="D38" s="26"/>
      <c r="E38" s="26"/>
      <c r="F38" s="27"/>
      <c r="G38" s="7" t="s">
        <v>10</v>
      </c>
      <c r="H38" s="32"/>
      <c r="I38" s="32"/>
      <c r="J38" s="32"/>
      <c r="K38" s="32"/>
      <c r="L38" s="32"/>
      <c r="M38" s="32"/>
      <c r="N38" s="32"/>
      <c r="O38" s="32"/>
      <c r="P38" s="32"/>
      <c r="Q38" s="32"/>
      <c r="R38" s="32"/>
      <c r="S38" s="32"/>
      <c r="T38" s="32"/>
      <c r="U38" s="32"/>
    </row>
    <row r="39" spans="1:21" ht="6.95" customHeight="1" x14ac:dyDescent="0.15"/>
    <row r="40" spans="1:21" ht="12.95" customHeight="1" x14ac:dyDescent="0.15">
      <c r="A40" s="2" t="s">
        <v>14</v>
      </c>
    </row>
    <row r="41" spans="1:21" ht="12.95" customHeight="1" x14ac:dyDescent="0.15">
      <c r="B41" s="47" t="s">
        <v>157</v>
      </c>
      <c r="C41" s="43"/>
      <c r="D41" s="43"/>
      <c r="E41" s="43"/>
      <c r="F41" s="43"/>
      <c r="G41" s="7" t="s">
        <v>10</v>
      </c>
      <c r="H41" s="49"/>
      <c r="I41" s="61"/>
      <c r="J41" s="61"/>
      <c r="K41" s="61"/>
      <c r="L41" s="61"/>
      <c r="M41" s="61"/>
      <c r="N41" s="61"/>
      <c r="O41" s="61"/>
      <c r="P41" s="61"/>
      <c r="Q41" s="61"/>
      <c r="R41" s="61"/>
      <c r="S41" s="61"/>
      <c r="T41" s="61"/>
      <c r="U41" s="62"/>
    </row>
    <row r="42" spans="1:21" ht="12.95" customHeight="1" x14ac:dyDescent="0.15">
      <c r="B42" s="27" t="s">
        <v>11</v>
      </c>
      <c r="C42" s="52"/>
      <c r="D42" s="52"/>
      <c r="E42" s="52"/>
      <c r="F42" s="52"/>
      <c r="G42" s="7" t="s">
        <v>10</v>
      </c>
      <c r="H42" s="49"/>
      <c r="I42" s="50"/>
      <c r="J42" s="50"/>
      <c r="K42" s="50"/>
      <c r="L42" s="50"/>
      <c r="M42" s="50"/>
      <c r="N42" s="50"/>
      <c r="O42" s="50"/>
      <c r="P42" s="50"/>
      <c r="Q42" s="50"/>
      <c r="R42" s="50"/>
      <c r="S42" s="50"/>
      <c r="T42" s="50"/>
      <c r="U42" s="51"/>
    </row>
    <row r="43" spans="1:21" ht="12.95" customHeight="1" x14ac:dyDescent="0.15">
      <c r="B43" s="27" t="s">
        <v>12</v>
      </c>
      <c r="C43" s="43"/>
      <c r="D43" s="43"/>
      <c r="E43" s="43"/>
      <c r="F43" s="43"/>
      <c r="G43" s="7" t="s">
        <v>10</v>
      </c>
      <c r="H43" s="49"/>
      <c r="I43" s="50"/>
      <c r="J43" s="50"/>
      <c r="K43" s="50"/>
      <c r="L43" s="50"/>
      <c r="M43" s="50"/>
      <c r="N43" s="50"/>
      <c r="O43" s="50"/>
      <c r="P43" s="50"/>
      <c r="Q43" s="50"/>
      <c r="R43" s="50"/>
      <c r="S43" s="50"/>
      <c r="T43" s="50"/>
      <c r="U43" s="51"/>
    </row>
    <row r="44" spans="1:21" ht="12.95" customHeight="1" x14ac:dyDescent="0.15">
      <c r="B44" s="27" t="s">
        <v>36</v>
      </c>
      <c r="C44" s="43"/>
      <c r="D44" s="43"/>
      <c r="E44" s="43"/>
      <c r="F44" s="43"/>
      <c r="G44" s="7" t="s">
        <v>10</v>
      </c>
      <c r="H44" s="49"/>
      <c r="I44" s="50"/>
      <c r="J44" s="50"/>
      <c r="K44" s="50"/>
      <c r="L44" s="50"/>
      <c r="M44" s="50"/>
      <c r="N44" s="50"/>
      <c r="O44" s="50"/>
      <c r="P44" s="50"/>
      <c r="Q44" s="50"/>
      <c r="R44" s="50"/>
      <c r="S44" s="50"/>
      <c r="T44" s="50"/>
      <c r="U44" s="51"/>
    </row>
    <row r="45" spans="1:21" ht="12.95" customHeight="1" x14ac:dyDescent="0.15">
      <c r="B45" s="27" t="s">
        <v>96</v>
      </c>
      <c r="C45" s="43"/>
      <c r="D45" s="43"/>
      <c r="E45" s="43"/>
      <c r="F45" s="43"/>
      <c r="G45" s="7" t="s">
        <v>10</v>
      </c>
      <c r="H45" s="49"/>
      <c r="I45" s="50"/>
      <c r="J45" s="50"/>
      <c r="K45" s="50"/>
      <c r="L45" s="50"/>
      <c r="M45" s="50"/>
      <c r="N45" s="50"/>
      <c r="O45" s="50"/>
      <c r="P45" s="50"/>
      <c r="Q45" s="50"/>
      <c r="R45" s="50"/>
      <c r="S45" s="50"/>
      <c r="T45" s="50"/>
      <c r="U45" s="51"/>
    </row>
    <row r="46" spans="1:21" ht="12.95" customHeight="1" x14ac:dyDescent="0.15">
      <c r="B46" s="26" t="s">
        <v>13</v>
      </c>
      <c r="C46" s="26"/>
      <c r="D46" s="26"/>
      <c r="E46" s="26"/>
      <c r="F46" s="27"/>
      <c r="G46" s="7" t="s">
        <v>10</v>
      </c>
      <c r="H46" s="32"/>
      <c r="I46" s="32"/>
      <c r="J46" s="32"/>
      <c r="K46" s="32"/>
      <c r="L46" s="32"/>
      <c r="M46" s="32"/>
      <c r="N46" s="32"/>
      <c r="O46" s="32"/>
      <c r="P46" s="32"/>
      <c r="Q46" s="32"/>
      <c r="R46" s="32"/>
      <c r="S46" s="32"/>
      <c r="T46" s="32"/>
      <c r="U46" s="32"/>
    </row>
    <row r="47" spans="1:21" ht="12.95" customHeight="1" x14ac:dyDescent="0.15">
      <c r="B47" s="27" t="s">
        <v>37</v>
      </c>
      <c r="C47" s="43"/>
      <c r="D47" s="43"/>
      <c r="E47" s="43"/>
      <c r="F47" s="43"/>
      <c r="G47" s="7" t="s">
        <v>10</v>
      </c>
      <c r="H47" s="44"/>
      <c r="I47" s="45"/>
      <c r="J47" s="45"/>
      <c r="K47" s="45"/>
      <c r="L47" s="45"/>
      <c r="M47" s="45"/>
      <c r="N47" s="45"/>
      <c r="O47" s="45"/>
      <c r="P47" s="45"/>
      <c r="Q47" s="45"/>
      <c r="R47" s="45"/>
      <c r="S47" s="45"/>
      <c r="T47" s="45"/>
      <c r="U47" s="46"/>
    </row>
    <row r="48" spans="1:21" ht="6.95" customHeight="1" x14ac:dyDescent="0.15"/>
    <row r="49" spans="1:25" ht="12.95" customHeight="1" x14ac:dyDescent="0.15">
      <c r="A49" s="2" t="s">
        <v>71</v>
      </c>
    </row>
    <row r="50" spans="1:25" ht="12.95" customHeight="1" x14ac:dyDescent="0.15">
      <c r="B50" s="26" t="s">
        <v>72</v>
      </c>
      <c r="C50" s="26"/>
      <c r="D50" s="26"/>
      <c r="E50" s="26"/>
      <c r="F50" s="27"/>
      <c r="G50" s="7" t="s">
        <v>10</v>
      </c>
      <c r="H50" s="56"/>
      <c r="I50" s="57"/>
      <c r="J50" s="57"/>
      <c r="K50" s="57"/>
      <c r="L50" s="57"/>
      <c r="M50" s="57"/>
      <c r="N50" s="57"/>
      <c r="O50" s="57"/>
      <c r="P50" s="57"/>
      <c r="Q50" s="57"/>
      <c r="R50" s="57"/>
      <c r="S50" s="57"/>
      <c r="T50" s="57"/>
      <c r="U50" s="57"/>
      <c r="V50" s="57"/>
      <c r="W50" s="57"/>
      <c r="X50" s="57"/>
      <c r="Y50" s="57"/>
    </row>
    <row r="51" spans="1:25" ht="12.95" customHeight="1" x14ac:dyDescent="0.15">
      <c r="B51" s="26" t="s">
        <v>48</v>
      </c>
      <c r="C51" s="26"/>
      <c r="D51" s="26"/>
      <c r="E51" s="26"/>
      <c r="F51" s="27"/>
      <c r="G51" s="7" t="s">
        <v>10</v>
      </c>
      <c r="H51" s="56"/>
      <c r="I51" s="57"/>
      <c r="J51" s="57"/>
      <c r="K51" s="57"/>
      <c r="L51" s="57"/>
      <c r="M51" s="57"/>
      <c r="N51" s="57"/>
      <c r="O51" s="57"/>
      <c r="P51" s="57"/>
      <c r="Q51" s="57"/>
      <c r="R51" s="57"/>
      <c r="S51" s="57"/>
      <c r="T51" s="57"/>
      <c r="U51" s="57"/>
      <c r="V51" s="57"/>
      <c r="W51" s="57"/>
      <c r="X51" s="57"/>
      <c r="Y51" s="57"/>
    </row>
    <row r="52" spans="1:25" ht="12.95" customHeight="1" x14ac:dyDescent="0.15">
      <c r="B52" s="53"/>
      <c r="C52" s="54"/>
      <c r="D52" s="54"/>
      <c r="E52" s="54"/>
      <c r="F52" s="54"/>
      <c r="G52" s="55"/>
      <c r="H52" s="33" t="s">
        <v>73</v>
      </c>
      <c r="I52" s="33"/>
      <c r="J52" s="33"/>
      <c r="K52" s="33"/>
      <c r="L52" s="33"/>
      <c r="M52" s="33"/>
      <c r="N52" s="33"/>
      <c r="O52" s="33"/>
      <c r="P52" s="33"/>
      <c r="Q52" s="33" t="s">
        <v>16</v>
      </c>
      <c r="R52" s="33"/>
      <c r="S52" s="33"/>
      <c r="T52" s="33"/>
      <c r="U52" s="33"/>
      <c r="V52" s="33"/>
      <c r="W52" s="33"/>
      <c r="X52" s="33"/>
      <c r="Y52" s="33"/>
    </row>
    <row r="53" spans="1:25" ht="12.95" customHeight="1" x14ac:dyDescent="0.15">
      <c r="B53" s="26" t="s">
        <v>2</v>
      </c>
      <c r="C53" s="26"/>
      <c r="D53" s="26"/>
      <c r="E53" s="26"/>
      <c r="F53" s="27"/>
      <c r="G53" s="7" t="str">
        <f>IF(OR(AND(入力チェック!$D$8,入力チェック!$D$10),AND(NOT(入力チェック!C8),入力チェック!D10),AND(NOT(入力チェック!C10),入力チェック!D8),AND(NOT(入力チェック!C8),NOT(入力チェック!C10))),"","必須")</f>
        <v/>
      </c>
      <c r="H53" s="32"/>
      <c r="I53" s="32"/>
      <c r="J53" s="32"/>
      <c r="K53" s="32"/>
      <c r="L53" s="32"/>
      <c r="M53" s="32"/>
      <c r="N53" s="32"/>
      <c r="O53" s="32"/>
      <c r="P53" s="32"/>
      <c r="Q53" s="32"/>
      <c r="R53" s="32"/>
      <c r="S53" s="32"/>
      <c r="T53" s="32"/>
      <c r="U53" s="32"/>
      <c r="V53" s="32"/>
      <c r="W53" s="32"/>
      <c r="X53" s="32"/>
      <c r="Y53" s="32"/>
    </row>
    <row r="54" spans="1:25" ht="12.95" customHeight="1" x14ac:dyDescent="0.15">
      <c r="B54" s="26" t="s">
        <v>3</v>
      </c>
      <c r="C54" s="26"/>
      <c r="D54" s="26"/>
      <c r="E54" s="26"/>
      <c r="F54" s="27"/>
      <c r="G54" s="7" t="str">
        <f>$G$53</f>
        <v/>
      </c>
      <c r="H54" s="32"/>
      <c r="I54" s="32"/>
      <c r="J54" s="32"/>
      <c r="K54" s="32"/>
      <c r="L54" s="32"/>
      <c r="M54" s="32"/>
      <c r="N54" s="32"/>
      <c r="O54" s="32"/>
      <c r="P54" s="32"/>
      <c r="Q54" s="32"/>
      <c r="R54" s="32"/>
      <c r="S54" s="32"/>
      <c r="T54" s="32"/>
      <c r="U54" s="32"/>
      <c r="V54" s="32"/>
      <c r="W54" s="32"/>
      <c r="X54" s="32"/>
      <c r="Y54" s="32"/>
    </row>
    <row r="55" spans="1:25" ht="12.95" customHeight="1" x14ac:dyDescent="0.15">
      <c r="B55" s="26" t="s">
        <v>4</v>
      </c>
      <c r="C55" s="26"/>
      <c r="D55" s="26"/>
      <c r="E55" s="26"/>
      <c r="F55" s="27"/>
      <c r="G55" s="7" t="str">
        <f>$G$53</f>
        <v/>
      </c>
      <c r="H55" s="32"/>
      <c r="I55" s="32"/>
      <c r="J55" s="32"/>
      <c r="K55" s="32"/>
      <c r="L55" s="32"/>
      <c r="M55" s="32"/>
      <c r="N55" s="32"/>
      <c r="O55" s="32"/>
      <c r="P55" s="32"/>
      <c r="Q55" s="32"/>
      <c r="R55" s="32"/>
      <c r="S55" s="32"/>
      <c r="T55" s="32"/>
      <c r="U55" s="32"/>
      <c r="V55" s="32"/>
      <c r="W55" s="32"/>
      <c r="X55" s="32"/>
      <c r="Y55" s="32"/>
    </row>
    <row r="56" spans="1:25" ht="12.95" customHeight="1" x14ac:dyDescent="0.15">
      <c r="B56" s="26" t="s">
        <v>7</v>
      </c>
      <c r="C56" s="26"/>
      <c r="D56" s="26"/>
      <c r="E56" s="26"/>
      <c r="F56" s="27"/>
      <c r="G56" s="7" t="str">
        <f>$G$53</f>
        <v/>
      </c>
      <c r="H56" s="32"/>
      <c r="I56" s="32"/>
      <c r="J56" s="32"/>
      <c r="K56" s="32"/>
      <c r="L56" s="32"/>
      <c r="M56" s="32"/>
      <c r="N56" s="32"/>
      <c r="O56" s="32"/>
      <c r="P56" s="32"/>
      <c r="Q56" s="32"/>
      <c r="R56" s="32"/>
      <c r="S56" s="32"/>
      <c r="T56" s="32"/>
      <c r="U56" s="32"/>
      <c r="V56" s="32"/>
      <c r="W56" s="32"/>
      <c r="X56" s="32"/>
      <c r="Y56" s="32"/>
    </row>
    <row r="57" spans="1:25" ht="12.95" customHeight="1" x14ac:dyDescent="0.15">
      <c r="B57" s="26" t="s">
        <v>8</v>
      </c>
      <c r="C57" s="26"/>
      <c r="D57" s="26"/>
      <c r="E57" s="26"/>
      <c r="F57" s="27"/>
      <c r="G57" s="8"/>
      <c r="H57" s="32"/>
      <c r="I57" s="32"/>
      <c r="J57" s="32"/>
      <c r="K57" s="32"/>
      <c r="L57" s="32"/>
      <c r="M57" s="32"/>
      <c r="N57" s="32"/>
      <c r="O57" s="32"/>
      <c r="P57" s="32"/>
      <c r="Q57" s="32"/>
      <c r="R57" s="32"/>
      <c r="S57" s="32"/>
      <c r="T57" s="32"/>
      <c r="U57" s="32"/>
      <c r="V57" s="32"/>
      <c r="W57" s="32"/>
      <c r="X57" s="32"/>
      <c r="Y57" s="32"/>
    </row>
    <row r="58" spans="1:25" ht="12.95" customHeight="1" x14ac:dyDescent="0.15">
      <c r="B58" s="26" t="s">
        <v>9</v>
      </c>
      <c r="C58" s="26"/>
      <c r="D58" s="26"/>
      <c r="E58" s="26"/>
      <c r="F58" s="27"/>
      <c r="G58" s="7"/>
      <c r="H58" s="32"/>
      <c r="I58" s="32"/>
      <c r="J58" s="32"/>
      <c r="K58" s="32"/>
      <c r="L58" s="32"/>
      <c r="M58" s="32"/>
      <c r="N58" s="32"/>
      <c r="O58" s="32"/>
      <c r="P58" s="32"/>
      <c r="Q58" s="32"/>
      <c r="R58" s="32"/>
      <c r="S58" s="32"/>
      <c r="T58" s="32"/>
      <c r="U58" s="32"/>
      <c r="V58" s="32"/>
      <c r="W58" s="32"/>
      <c r="X58" s="32"/>
      <c r="Y58" s="32"/>
    </row>
    <row r="59" spans="1:25" ht="12.95" customHeight="1" x14ac:dyDescent="0.15">
      <c r="B59" s="26" t="s">
        <v>5</v>
      </c>
      <c r="C59" s="26"/>
      <c r="D59" s="26"/>
      <c r="E59" s="26"/>
      <c r="F59" s="27"/>
      <c r="G59" s="8"/>
      <c r="H59" s="32"/>
      <c r="I59" s="32"/>
      <c r="J59" s="32"/>
      <c r="K59" s="32"/>
      <c r="L59" s="32"/>
      <c r="M59" s="32"/>
      <c r="N59" s="32"/>
      <c r="O59" s="32"/>
      <c r="P59" s="32"/>
      <c r="Q59" s="32"/>
      <c r="R59" s="32"/>
      <c r="S59" s="32"/>
      <c r="T59" s="32"/>
      <c r="U59" s="32"/>
      <c r="V59" s="32"/>
      <c r="W59" s="32"/>
      <c r="X59" s="32"/>
      <c r="Y59" s="32"/>
    </row>
    <row r="60" spans="1:25" ht="12.95" customHeight="1" x14ac:dyDescent="0.15">
      <c r="B60" s="26" t="s">
        <v>6</v>
      </c>
      <c r="C60" s="26"/>
      <c r="D60" s="26"/>
      <c r="E60" s="26"/>
      <c r="F60" s="27"/>
      <c r="G60" s="7"/>
      <c r="H60" s="32"/>
      <c r="I60" s="32"/>
      <c r="J60" s="32"/>
      <c r="K60" s="32"/>
      <c r="L60" s="32"/>
      <c r="M60" s="32"/>
      <c r="N60" s="32"/>
      <c r="O60" s="32"/>
      <c r="P60" s="32"/>
      <c r="Q60" s="32"/>
      <c r="R60" s="32"/>
      <c r="S60" s="32"/>
      <c r="T60" s="32"/>
      <c r="U60" s="32"/>
      <c r="V60" s="32"/>
      <c r="W60" s="32"/>
      <c r="X60" s="32"/>
      <c r="Y60" s="32"/>
    </row>
    <row r="61" spans="1:25" ht="6.95" customHeight="1" x14ac:dyDescent="0.15"/>
    <row r="62" spans="1:25" ht="12.95" customHeight="1" x14ac:dyDescent="0.15">
      <c r="A62" s="2" t="s">
        <v>17</v>
      </c>
    </row>
    <row r="63" spans="1:25" ht="12.95" customHeight="1" x14ac:dyDescent="0.15">
      <c r="B63" s="58" t="s">
        <v>122</v>
      </c>
      <c r="C63" s="59"/>
      <c r="D63" s="59"/>
      <c r="E63" s="59"/>
      <c r="F63" s="59"/>
      <c r="G63" s="59"/>
      <c r="H63" s="60"/>
      <c r="I63" s="60"/>
      <c r="J63" s="60"/>
      <c r="K63" s="60"/>
      <c r="L63" s="60"/>
      <c r="M63" s="60"/>
      <c r="N63" s="60"/>
      <c r="O63" s="60"/>
      <c r="P63" s="60"/>
      <c r="Q63" s="60"/>
      <c r="R63" s="60"/>
      <c r="S63" s="60"/>
      <c r="T63" s="60"/>
      <c r="U63" s="60"/>
      <c r="V63" s="60"/>
      <c r="W63" s="60"/>
      <c r="X63" s="60"/>
      <c r="Y63" s="60"/>
    </row>
    <row r="64" spans="1:25" ht="12.95" customHeight="1" x14ac:dyDescent="0.15">
      <c r="B64" s="59"/>
      <c r="C64" s="59"/>
      <c r="D64" s="59"/>
      <c r="E64" s="59"/>
      <c r="F64" s="59"/>
      <c r="G64" s="59"/>
      <c r="H64" s="60"/>
      <c r="I64" s="60"/>
      <c r="J64" s="60"/>
      <c r="K64" s="60"/>
      <c r="L64" s="60"/>
      <c r="M64" s="60"/>
      <c r="N64" s="60"/>
      <c r="O64" s="60"/>
      <c r="P64" s="60"/>
      <c r="Q64" s="60"/>
      <c r="R64" s="60"/>
      <c r="S64" s="60"/>
      <c r="T64" s="60"/>
      <c r="U64" s="60"/>
      <c r="V64" s="60"/>
      <c r="W64" s="60"/>
      <c r="X64" s="60"/>
      <c r="Y64" s="60"/>
    </row>
    <row r="65" spans="1:27" ht="12.95" customHeight="1" x14ac:dyDescent="0.15">
      <c r="B65" s="59"/>
      <c r="C65" s="59"/>
      <c r="D65" s="59"/>
      <c r="E65" s="59"/>
      <c r="F65" s="59"/>
      <c r="G65" s="59"/>
      <c r="H65" s="60"/>
      <c r="I65" s="60"/>
      <c r="J65" s="60"/>
      <c r="K65" s="60"/>
      <c r="L65" s="60"/>
      <c r="M65" s="60"/>
      <c r="N65" s="60"/>
      <c r="O65" s="60"/>
      <c r="P65" s="60"/>
      <c r="Q65" s="60"/>
      <c r="R65" s="60"/>
      <c r="S65" s="60"/>
      <c r="T65" s="60"/>
      <c r="U65" s="60"/>
      <c r="V65" s="60"/>
      <c r="W65" s="60"/>
      <c r="X65" s="60"/>
      <c r="Y65" s="60"/>
    </row>
    <row r="66" spans="1:27" ht="12.95" customHeight="1" x14ac:dyDescent="0.15">
      <c r="B66" s="59"/>
      <c r="C66" s="59"/>
      <c r="D66" s="59"/>
      <c r="E66" s="59"/>
      <c r="F66" s="59"/>
      <c r="G66" s="59"/>
      <c r="H66" s="60"/>
      <c r="I66" s="60"/>
      <c r="J66" s="60"/>
      <c r="K66" s="60"/>
      <c r="L66" s="60"/>
      <c r="M66" s="60"/>
      <c r="N66" s="60"/>
      <c r="O66" s="60"/>
      <c r="P66" s="60"/>
      <c r="Q66" s="60"/>
      <c r="R66" s="60"/>
      <c r="S66" s="60"/>
      <c r="T66" s="60"/>
      <c r="U66" s="60"/>
      <c r="V66" s="60"/>
      <c r="W66" s="60"/>
      <c r="X66" s="60"/>
      <c r="Y66" s="60"/>
    </row>
    <row r="67" spans="1:27" ht="9.9499999999999993" customHeight="1" x14ac:dyDescent="0.15">
      <c r="A67" s="63" t="s">
        <v>83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row>
    <row r="68" spans="1:27" ht="9.9499999999999993" customHeight="1" x14ac:dyDescent="0.1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row>
    <row r="69" spans="1:27" ht="12.95" customHeight="1" x14ac:dyDescent="0.15">
      <c r="K69" s="3" t="s">
        <v>25</v>
      </c>
      <c r="P69" s="3" t="s">
        <v>77</v>
      </c>
      <c r="Q69" s="3" t="s">
        <v>26</v>
      </c>
    </row>
    <row r="70" spans="1:27" ht="12.95" customHeight="1" x14ac:dyDescent="0.15">
      <c r="K70" s="3" t="s">
        <v>21</v>
      </c>
      <c r="P70" s="3" t="s">
        <v>77</v>
      </c>
      <c r="Q70" s="4" t="s">
        <v>24</v>
      </c>
    </row>
    <row r="71" spans="1:27" ht="12.95" customHeight="1" x14ac:dyDescent="0.15">
      <c r="K71" s="3" t="s">
        <v>28</v>
      </c>
      <c r="P71" s="3" t="s">
        <v>77</v>
      </c>
      <c r="Q71" s="4" t="s">
        <v>29</v>
      </c>
    </row>
    <row r="72" spans="1:27" ht="12.95" customHeight="1" x14ac:dyDescent="0.15">
      <c r="K72" s="3" t="s">
        <v>22</v>
      </c>
      <c r="L72" s="3" t="s">
        <v>77</v>
      </c>
      <c r="M72" s="3" t="s">
        <v>27</v>
      </c>
      <c r="R72" s="3" t="s">
        <v>23</v>
      </c>
      <c r="S72" s="3" t="s">
        <v>77</v>
      </c>
      <c r="T72" s="3" t="s">
        <v>78</v>
      </c>
    </row>
    <row r="73" spans="1:27" ht="12.95" customHeight="1" x14ac:dyDescent="0.15"/>
  </sheetData>
  <sheetProtection algorithmName="SHA-512" hashValue="WbE/qCiUiSeiZ2gxIhVU7lGO7X1K8KF13C/osYIWaqqk7bUhHGjOYdMCUb1sRUbjUzh/ggOeS6BrKX9T0oTKyw==" saltValue="ZWByF06vTT3QUWkz0P9QMQ==" spinCount="100000" sheet="1" objects="1" scenarios="1"/>
  <mergeCells count="88">
    <mergeCell ref="H41:U41"/>
    <mergeCell ref="A67:AA68"/>
    <mergeCell ref="B6:AA6"/>
    <mergeCell ref="B7:AA7"/>
    <mergeCell ref="B8:AA8"/>
    <mergeCell ref="B9:AA9"/>
    <mergeCell ref="B10:AA10"/>
    <mergeCell ref="B11:AA11"/>
    <mergeCell ref="B12:AA12"/>
    <mergeCell ref="B13:AA13"/>
    <mergeCell ref="B14:AA14"/>
    <mergeCell ref="B15:AA15"/>
    <mergeCell ref="B18:AA18"/>
    <mergeCell ref="B19:AA19"/>
    <mergeCell ref="B20:AA20"/>
    <mergeCell ref="Q57:Y57"/>
    <mergeCell ref="H53:P53"/>
    <mergeCell ref="B56:F56"/>
    <mergeCell ref="B57:F57"/>
    <mergeCell ref="H57:P57"/>
    <mergeCell ref="H55:P55"/>
    <mergeCell ref="H56:P56"/>
    <mergeCell ref="Q54:Y54"/>
    <mergeCell ref="B63:G66"/>
    <mergeCell ref="H63:Y66"/>
    <mergeCell ref="H58:P58"/>
    <mergeCell ref="Q58:Y58"/>
    <mergeCell ref="H59:P59"/>
    <mergeCell ref="Q59:Y59"/>
    <mergeCell ref="H60:P60"/>
    <mergeCell ref="Q60:Y60"/>
    <mergeCell ref="B59:F59"/>
    <mergeCell ref="B60:F60"/>
    <mergeCell ref="B58:F58"/>
    <mergeCell ref="B54:F54"/>
    <mergeCell ref="Q55:Y55"/>
    <mergeCell ref="Q56:Y56"/>
    <mergeCell ref="B55:F55"/>
    <mergeCell ref="Q53:Y53"/>
    <mergeCell ref="H54:P54"/>
    <mergeCell ref="B36:F36"/>
    <mergeCell ref="B43:F43"/>
    <mergeCell ref="H43:U43"/>
    <mergeCell ref="B44:F44"/>
    <mergeCell ref="H44:U44"/>
    <mergeCell ref="B53:F53"/>
    <mergeCell ref="B46:F46"/>
    <mergeCell ref="H46:U46"/>
    <mergeCell ref="B42:F42"/>
    <mergeCell ref="B37:F37"/>
    <mergeCell ref="H42:U42"/>
    <mergeCell ref="B52:G52"/>
    <mergeCell ref="H50:Y50"/>
    <mergeCell ref="H51:Y51"/>
    <mergeCell ref="H52:P52"/>
    <mergeCell ref="Q52:Y52"/>
    <mergeCell ref="K3:M4"/>
    <mergeCell ref="N3:Y4"/>
    <mergeCell ref="B50:F50"/>
    <mergeCell ref="B51:F51"/>
    <mergeCell ref="B47:F47"/>
    <mergeCell ref="H47:U47"/>
    <mergeCell ref="B41:F41"/>
    <mergeCell ref="C29:AA29"/>
    <mergeCell ref="B21:AA21"/>
    <mergeCell ref="B22:AA22"/>
    <mergeCell ref="B45:F45"/>
    <mergeCell ref="H45:U45"/>
    <mergeCell ref="B17:AA17"/>
    <mergeCell ref="B16:AA16"/>
    <mergeCell ref="B38:F38"/>
    <mergeCell ref="H31:U31"/>
    <mergeCell ref="H32:U32"/>
    <mergeCell ref="H33:U33"/>
    <mergeCell ref="H34:U34"/>
    <mergeCell ref="H35:U35"/>
    <mergeCell ref="H36:U36"/>
    <mergeCell ref="H37:U37"/>
    <mergeCell ref="H38:U38"/>
    <mergeCell ref="B31:F31"/>
    <mergeCell ref="B32:F32"/>
    <mergeCell ref="B33:F33"/>
    <mergeCell ref="B34:F34"/>
    <mergeCell ref="B35:F35"/>
    <mergeCell ref="B23:AA23"/>
    <mergeCell ref="B24:AA24"/>
    <mergeCell ref="B25:AA25"/>
    <mergeCell ref="A1:Q2"/>
  </mergeCells>
  <phoneticPr fontId="2"/>
  <conditionalFormatting sqref="H41:M41">
    <cfRule type="expression" dxfId="16" priority="4">
      <formula>H41:M41=""</formula>
    </cfRule>
  </conditionalFormatting>
  <conditionalFormatting sqref="H53:P60">
    <cfRule type="expression" dxfId="15" priority="11">
      <formula>OR(COUNTIF($H$50,"*同じ*"),$H$50="")</formula>
    </cfRule>
  </conditionalFormatting>
  <conditionalFormatting sqref="H31:U38">
    <cfRule type="expression" dxfId="14" priority="20">
      <formula>H31:U31=""</formula>
    </cfRule>
  </conditionalFormatting>
  <conditionalFormatting sqref="H42:U47">
    <cfRule type="expression" dxfId="13" priority="1">
      <formula>H42:U42=""</formula>
    </cfRule>
  </conditionalFormatting>
  <conditionalFormatting sqref="H50:Y51">
    <cfRule type="expression" dxfId="12" priority="18">
      <formula>H50:Y50=""</formula>
    </cfRule>
  </conditionalFormatting>
  <conditionalFormatting sqref="H53:Y60">
    <cfRule type="expression" dxfId="11" priority="12">
      <formula>H53=""</formula>
    </cfRule>
  </conditionalFormatting>
  <conditionalFormatting sqref="H63:Y66">
    <cfRule type="expression" dxfId="10" priority="16">
      <formula>$H$63=""</formula>
    </cfRule>
  </conditionalFormatting>
  <conditionalFormatting sqref="Q53:Y60">
    <cfRule type="expression" dxfId="8" priority="10">
      <formula>OR(COUNTIF($H$51,"*同じ*"),$H$51="")</formula>
    </cfRule>
  </conditionalFormatting>
  <dataValidations count="1">
    <dataValidation type="whole" operator="greaterThanOrEqual" allowBlank="1" showInputMessage="1" showErrorMessage="1" sqref="H47:U47" xr:uid="{A56E18DF-EEE5-4C2F-9683-0443A3C31FEA}">
      <formula1>1</formula1>
    </dataValidation>
  </dataValidations>
  <hyperlinks>
    <hyperlink ref="Q70" r:id="rId1" xr:uid="{B9D10207-9B6A-48CF-ACEF-3D2C16E3D5D9}"/>
    <hyperlink ref="Q71" r:id="rId2" xr:uid="{68BB5EC5-DE62-44F4-A232-C02676F78840}"/>
  </hyperlinks>
  <pageMargins left="0.39370078740157483" right="0" top="0.35433070866141736" bottom="0.35433070866141736" header="0.31496062992125984" footer="0.31496062992125984"/>
  <pageSetup paperSize="9" scale="96"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チェックk">
              <controlPr defaultSize="0" autoFill="0" autoLine="0" autoPict="0">
                <anchor moveWithCells="1">
                  <from>
                    <xdr:col>2</xdr:col>
                    <xdr:colOff>57150</xdr:colOff>
                    <xdr:row>26</xdr:row>
                    <xdr:rowOff>114300</xdr:rowOff>
                  </from>
                  <to>
                    <xdr:col>15</xdr:col>
                    <xdr:colOff>142875</xdr:colOff>
                    <xdr:row>28</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45B21AE-F608-42AA-88FA-7F5D2CC230F5}">
            <xm:f>$N$3=入力チェック!$N$19</xm:f>
            <x14:dxf>
              <font>
                <color theme="1"/>
              </font>
              <fill>
                <patternFill>
                  <bgColor theme="8" tint="0.59996337778862885"/>
                </patternFill>
              </fill>
            </x14:dxf>
          </x14:cfRule>
          <xm:sqref>N3:Y4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3CF9C0F2-56AF-4F1C-B47F-38EF61D7592B}">
          <x14:formula1>
            <xm:f>OFFSET('4.送付先・請求先情報リスト'!$B$3,,,'4.送付先・請求先情報リスト'!$B$1)</xm:f>
          </x14:formula1>
          <xm:sqref>H50:Y50</xm:sqref>
        </x14:dataValidation>
        <x14:dataValidation type="list" allowBlank="1" showInputMessage="1" showErrorMessage="1" xr:uid="{616E24C6-A803-47FD-90E4-6ADDC144252F}">
          <x14:formula1>
            <xm:f>OFFSET('4.送付先・請求先情報リスト'!$C$3,,,'4.送付先・請求先情報リスト'!$C$1)</xm:f>
          </x14:formula1>
          <xm:sqref>H51:Y51</xm:sqref>
        </x14:dataValidation>
        <x14:dataValidation type="list" allowBlank="1" showInputMessage="1" showErrorMessage="1" xr:uid="{4253F4A0-108D-4FDD-B6BF-0265A1C2A7C2}">
          <x14:formula1>
            <xm:f>OFFSET('3.ご依頼内容リスト'!$F$3,,,'3.ご依頼内容リスト'!$F$1)</xm:f>
          </x14:formula1>
          <xm:sqref>H44:U44</xm:sqref>
        </x14:dataValidation>
        <x14:dataValidation type="list" allowBlank="1" showInputMessage="1" showErrorMessage="1" xr:uid="{7BDBB4B4-2A50-4D2E-A65A-87617DBF8820}">
          <x14:formula1>
            <xm:f>OFFSET('3.ご依頼内容リスト'!$C$3,,,'3.ご依頼内容リスト'!$C$1)</xm:f>
          </x14:formula1>
          <xm:sqref>H41</xm:sqref>
        </x14:dataValidation>
        <x14:dataValidation type="list" allowBlank="1" showInputMessage="1" showErrorMessage="1" xr:uid="{127F0DED-F17A-4F52-9F0D-8782A50A8873}">
          <x14:formula1>
            <xm:f>OFFSET('3.ご依頼内容リスト'!$D$3,,,'3.ご依頼内容リスト'!$D$1)</xm:f>
          </x14:formula1>
          <xm:sqref>H42:U42</xm:sqref>
        </x14:dataValidation>
        <x14:dataValidation type="list" allowBlank="1" showInputMessage="1" showErrorMessage="1" xr:uid="{154CE8CE-EF15-41DD-A70F-1FC85EA94D87}">
          <x14:formula1>
            <xm:f>OFFSET('3.ご依頼内容リスト'!$E$3,,,'3.ご依頼内容リスト'!$E$1)</xm:f>
          </x14:formula1>
          <xm:sqref>H43:U43</xm:sqref>
        </x14:dataValidation>
        <x14:dataValidation type="list" allowBlank="1" showInputMessage="1" showErrorMessage="1" xr:uid="{979B660E-4358-4575-9D06-EAD2D91A7E43}">
          <x14:formula1>
            <xm:f>OFFSET('3.ご依頼内容リスト'!$G$3,,,'3.ご依頼内容リスト'!$G$1)</xm:f>
          </x14:formula1>
          <xm:sqref>H45:U45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21C8-1AD9-4055-BE87-90994C85661C}">
  <sheetPr>
    <pageSetUpPr fitToPage="1"/>
  </sheetPr>
  <dimension ref="A1:BO162"/>
  <sheetViews>
    <sheetView showGridLines="0" zoomScaleNormal="100" zoomScaleSheetLayoutView="100" workbookViewId="0">
      <pane ySplit="8" topLeftCell="A9" activePane="bottomLeft" state="frozen"/>
      <selection pane="bottomLeft" sqref="A1:P2"/>
    </sheetView>
  </sheetViews>
  <sheetFormatPr defaultColWidth="0" defaultRowHeight="0" customHeight="1" zeroHeight="1" x14ac:dyDescent="0.15"/>
  <cols>
    <col min="1" max="41" width="3.625" style="3" customWidth="1"/>
    <col min="42" max="42" width="4.625" style="3" customWidth="1"/>
    <col min="43" max="48" width="3.625" style="3" customWidth="1"/>
    <col min="49" max="49" width="4.625" style="3" customWidth="1"/>
    <col min="50" max="56" width="3.625" style="3" customWidth="1"/>
    <col min="57" max="16384" width="3.625" style="3" hidden="1"/>
  </cols>
  <sheetData>
    <row r="1" spans="1:67" ht="12.95" customHeight="1" x14ac:dyDescent="0.15">
      <c r="A1" s="30" t="s">
        <v>82</v>
      </c>
      <c r="B1" s="31"/>
      <c r="C1" s="31"/>
      <c r="D1" s="31"/>
      <c r="E1" s="31"/>
      <c r="F1" s="31"/>
      <c r="G1" s="31"/>
      <c r="H1" s="31"/>
      <c r="I1" s="31"/>
      <c r="J1" s="31"/>
      <c r="K1" s="31"/>
      <c r="L1" s="31"/>
      <c r="M1" s="31"/>
      <c r="N1" s="31"/>
      <c r="O1" s="31"/>
      <c r="P1" s="31"/>
      <c r="Q1" s="126"/>
      <c r="R1" s="29"/>
      <c r="S1" s="17"/>
      <c r="T1" s="127" t="str">
        <f>"【"&amp;分析依頼1!H31&amp;"　"&amp;分析依頼1!H38&amp;" 様】御依頼分"</f>
        <v>【　 様】御依頼分</v>
      </c>
      <c r="U1" s="127"/>
      <c r="V1" s="127"/>
      <c r="W1" s="127"/>
      <c r="X1" s="127"/>
      <c r="Y1" s="127"/>
      <c r="Z1" s="127"/>
      <c r="AA1" s="127"/>
      <c r="AB1" s="127"/>
      <c r="AC1" s="127"/>
      <c r="AD1" s="127"/>
      <c r="AN1" s="3" t="s">
        <v>25</v>
      </c>
      <c r="AS1" s="3" t="s">
        <v>77</v>
      </c>
      <c r="AT1" s="3" t="s">
        <v>26</v>
      </c>
      <c r="AU1" s="18"/>
      <c r="AV1" s="18"/>
      <c r="AW1" s="18"/>
      <c r="AX1" s="18"/>
      <c r="AY1" s="18"/>
      <c r="AZ1" s="18"/>
      <c r="BA1" s="18"/>
      <c r="BB1" s="18"/>
      <c r="BC1" s="19"/>
      <c r="BO1" s="3">
        <f>IF(MAX(BO44:BO161)=0,41,MAX(BO44:BO161))</f>
        <v>41</v>
      </c>
    </row>
    <row r="2" spans="1:67" ht="12.95" customHeight="1" thickBot="1" x14ac:dyDescent="0.2">
      <c r="A2" s="31"/>
      <c r="B2" s="31"/>
      <c r="C2" s="31"/>
      <c r="D2" s="31"/>
      <c r="E2" s="31"/>
      <c r="F2" s="31"/>
      <c r="G2" s="31"/>
      <c r="H2" s="31"/>
      <c r="I2" s="31"/>
      <c r="J2" s="31"/>
      <c r="K2" s="31"/>
      <c r="L2" s="31"/>
      <c r="M2" s="31"/>
      <c r="N2" s="31"/>
      <c r="O2" s="31"/>
      <c r="P2" s="31"/>
      <c r="Q2" s="128"/>
      <c r="R2" s="129"/>
      <c r="S2" s="20"/>
      <c r="T2" s="151" t="str">
        <f>"宛名:"&amp;分析依頼1!H46&amp;" 様"</f>
        <v>宛名: 様</v>
      </c>
      <c r="U2" s="151"/>
      <c r="V2" s="151"/>
      <c r="W2" s="151"/>
      <c r="X2" s="29"/>
      <c r="Y2" s="29"/>
      <c r="Z2" s="29"/>
      <c r="AA2" s="29"/>
      <c r="AB2" s="29"/>
      <c r="AC2" s="29"/>
      <c r="AD2" s="29"/>
      <c r="AT2" s="3" t="s">
        <v>92</v>
      </c>
      <c r="BC2" s="18"/>
    </row>
    <row r="3" spans="1:67" ht="12.95" customHeight="1" x14ac:dyDescent="0.15">
      <c r="K3" s="34" t="s">
        <v>30</v>
      </c>
      <c r="L3" s="35"/>
      <c r="M3" s="35"/>
      <c r="N3" s="38" t="str">
        <f>VLOOKUP(FALSE,入力チェック!M2:N19,2,FALSE)</f>
        <v>【分析依頼1シート】契約同意事項に対する同意が行われていません。</v>
      </c>
      <c r="O3" s="39"/>
      <c r="P3" s="39"/>
      <c r="Q3" s="39"/>
      <c r="R3" s="39"/>
      <c r="S3" s="39"/>
      <c r="T3" s="39"/>
      <c r="U3" s="39"/>
      <c r="V3" s="39"/>
      <c r="W3" s="39"/>
      <c r="X3" s="39"/>
      <c r="Y3" s="40"/>
      <c r="AN3" s="3" t="s">
        <v>21</v>
      </c>
      <c r="AS3" s="3" t="s">
        <v>77</v>
      </c>
      <c r="AT3" s="21" t="s">
        <v>24</v>
      </c>
    </row>
    <row r="4" spans="1:67" ht="12.95" customHeight="1" thickBot="1" x14ac:dyDescent="0.2">
      <c r="K4" s="36"/>
      <c r="L4" s="37"/>
      <c r="M4" s="37"/>
      <c r="N4" s="41"/>
      <c r="O4" s="41"/>
      <c r="P4" s="41"/>
      <c r="Q4" s="41"/>
      <c r="R4" s="41"/>
      <c r="S4" s="41"/>
      <c r="T4" s="41"/>
      <c r="U4" s="41"/>
      <c r="V4" s="41"/>
      <c r="W4" s="41"/>
      <c r="X4" s="41"/>
      <c r="Y4" s="42"/>
      <c r="AN4" s="3" t="s">
        <v>28</v>
      </c>
      <c r="AS4" s="3" t="s">
        <v>77</v>
      </c>
      <c r="AT4" s="21" t="s">
        <v>29</v>
      </c>
    </row>
    <row r="5" spans="1:67" ht="14.25" x14ac:dyDescent="0.15">
      <c r="A5" s="2" t="s">
        <v>108</v>
      </c>
      <c r="D5" s="2"/>
      <c r="E5" s="2"/>
      <c r="F5" s="2"/>
      <c r="G5" s="2"/>
      <c r="AN5" s="3" t="s">
        <v>22</v>
      </c>
      <c r="AO5" s="3" t="s">
        <v>77</v>
      </c>
      <c r="AP5" s="3" t="s">
        <v>27</v>
      </c>
      <c r="AU5" s="3" t="s">
        <v>23</v>
      </c>
      <c r="AV5" s="3" t="s">
        <v>77</v>
      </c>
      <c r="AW5" s="3" t="s">
        <v>78</v>
      </c>
    </row>
    <row r="6" spans="1:67" ht="15" customHeight="1" x14ac:dyDescent="0.15">
      <c r="A6" s="2"/>
      <c r="B6" s="3" t="s">
        <v>107</v>
      </c>
      <c r="D6" s="2"/>
      <c r="E6" s="2"/>
      <c r="F6" s="2"/>
      <c r="G6" s="2"/>
    </row>
    <row r="7" spans="1:67" ht="15" customHeight="1" x14ac:dyDescent="0.15">
      <c r="A7" s="2"/>
      <c r="B7" s="3" t="s">
        <v>167</v>
      </c>
      <c r="D7" s="2"/>
      <c r="E7" s="2"/>
      <c r="F7" s="2"/>
      <c r="G7" s="2"/>
    </row>
    <row r="8" spans="1:67" ht="35.1" customHeight="1" x14ac:dyDescent="0.15">
      <c r="A8" s="22" t="s">
        <v>19</v>
      </c>
      <c r="B8" s="114" t="s">
        <v>109</v>
      </c>
      <c r="C8" s="115"/>
      <c r="D8" s="115"/>
      <c r="E8" s="115"/>
      <c r="F8" s="115"/>
      <c r="G8" s="115"/>
      <c r="H8" s="115"/>
      <c r="I8" s="115"/>
      <c r="J8" s="115"/>
      <c r="K8" s="115"/>
      <c r="L8" s="115"/>
      <c r="M8" s="115"/>
      <c r="N8" s="115"/>
      <c r="O8" s="115"/>
      <c r="P8" s="115"/>
      <c r="Q8" s="115"/>
      <c r="R8" s="115"/>
      <c r="S8" s="115"/>
      <c r="T8" s="115"/>
      <c r="U8" s="115"/>
      <c r="V8" s="115"/>
      <c r="W8" s="115"/>
      <c r="X8" s="116"/>
      <c r="Y8" s="117" t="s">
        <v>166</v>
      </c>
      <c r="Z8" s="118"/>
      <c r="AA8" s="118"/>
      <c r="AB8" s="118"/>
      <c r="AC8" s="118"/>
      <c r="AD8" s="118"/>
      <c r="AE8" s="118"/>
      <c r="AF8" s="118"/>
      <c r="AG8" s="118"/>
      <c r="AH8" s="118"/>
      <c r="AI8" s="118"/>
      <c r="AJ8" s="118"/>
      <c r="AK8" s="118"/>
      <c r="AL8" s="118"/>
      <c r="AM8" s="118"/>
      <c r="AN8" s="118"/>
      <c r="AO8" s="119"/>
      <c r="AP8" s="120" t="s">
        <v>163</v>
      </c>
      <c r="AQ8" s="118"/>
      <c r="AR8" s="118"/>
      <c r="AS8" s="118"/>
      <c r="AT8" s="118"/>
      <c r="AU8" s="118"/>
      <c r="AV8" s="119"/>
      <c r="AW8" s="120" t="s">
        <v>165</v>
      </c>
      <c r="AX8" s="149"/>
      <c r="AY8" s="149"/>
      <c r="AZ8" s="149"/>
      <c r="BA8" s="149"/>
      <c r="BB8" s="149"/>
      <c r="BC8" s="150"/>
    </row>
    <row r="9" spans="1:67" ht="22.5" customHeight="1" x14ac:dyDescent="0.15">
      <c r="A9" s="131" t="s">
        <v>94</v>
      </c>
      <c r="B9" s="95" t="s">
        <v>160</v>
      </c>
      <c r="C9" s="96"/>
      <c r="D9" s="96"/>
      <c r="E9" s="96"/>
      <c r="F9" s="134"/>
      <c r="G9" s="135"/>
      <c r="H9" s="111" t="s">
        <v>161</v>
      </c>
      <c r="I9" s="112"/>
      <c r="J9" s="112"/>
      <c r="K9" s="112"/>
      <c r="L9" s="112"/>
      <c r="M9" s="112"/>
      <c r="N9" s="112"/>
      <c r="O9" s="112"/>
      <c r="P9" s="112"/>
      <c r="Q9" s="112"/>
      <c r="R9" s="112"/>
      <c r="S9" s="112"/>
      <c r="T9" s="112"/>
      <c r="U9" s="112"/>
      <c r="V9" s="112"/>
      <c r="W9" s="112"/>
      <c r="X9" s="113"/>
      <c r="Y9" s="95" t="s">
        <v>103</v>
      </c>
      <c r="Z9" s="96"/>
      <c r="AA9" s="96"/>
      <c r="AB9" s="65"/>
      <c r="AC9" s="121" t="s">
        <v>112</v>
      </c>
      <c r="AD9" s="115"/>
      <c r="AE9" s="115"/>
      <c r="AF9" s="115"/>
      <c r="AG9" s="115"/>
      <c r="AH9" s="115"/>
      <c r="AI9" s="115"/>
      <c r="AJ9" s="64" t="s">
        <v>105</v>
      </c>
      <c r="AK9" s="65"/>
      <c r="AL9" s="121" t="s">
        <v>124</v>
      </c>
      <c r="AM9" s="115"/>
      <c r="AN9" s="115"/>
      <c r="AO9" s="116"/>
      <c r="AP9" s="23" t="s">
        <v>100</v>
      </c>
      <c r="AQ9" s="112" t="s">
        <v>114</v>
      </c>
      <c r="AR9" s="112"/>
      <c r="AS9" s="112"/>
      <c r="AT9" s="112"/>
      <c r="AU9" s="112"/>
      <c r="AV9" s="113"/>
      <c r="AW9" s="23" t="s">
        <v>100</v>
      </c>
      <c r="AX9" s="112" t="s">
        <v>114</v>
      </c>
      <c r="AY9" s="112"/>
      <c r="AZ9" s="112"/>
      <c r="BA9" s="112"/>
      <c r="BB9" s="112"/>
      <c r="BC9" s="113"/>
    </row>
    <row r="10" spans="1:67" ht="22.5" customHeight="1" x14ac:dyDescent="0.15">
      <c r="A10" s="132"/>
      <c r="B10" s="83" t="s">
        <v>110</v>
      </c>
      <c r="C10" s="136"/>
      <c r="D10" s="136"/>
      <c r="E10" s="136"/>
      <c r="F10" s="137"/>
      <c r="G10" s="138"/>
      <c r="H10" s="111" t="s">
        <v>126</v>
      </c>
      <c r="I10" s="112"/>
      <c r="J10" s="112"/>
      <c r="K10" s="112"/>
      <c r="L10" s="112"/>
      <c r="M10" s="112"/>
      <c r="N10" s="112"/>
      <c r="O10" s="112"/>
      <c r="P10" s="112"/>
      <c r="Q10" s="112"/>
      <c r="R10" s="112"/>
      <c r="S10" s="112"/>
      <c r="T10" s="112"/>
      <c r="U10" s="112"/>
      <c r="V10" s="112"/>
      <c r="W10" s="112"/>
      <c r="X10" s="113"/>
      <c r="Y10" s="95" t="s">
        <v>104</v>
      </c>
      <c r="Z10" s="96"/>
      <c r="AA10" s="96"/>
      <c r="AB10" s="65"/>
      <c r="AC10" s="121" t="s">
        <v>113</v>
      </c>
      <c r="AD10" s="115"/>
      <c r="AE10" s="115"/>
      <c r="AF10" s="115"/>
      <c r="AG10" s="115"/>
      <c r="AH10" s="115"/>
      <c r="AI10" s="115"/>
      <c r="AJ10" s="64" t="s">
        <v>123</v>
      </c>
      <c r="AK10" s="65"/>
      <c r="AL10" s="121" t="s">
        <v>125</v>
      </c>
      <c r="AM10" s="115"/>
      <c r="AN10" s="115"/>
      <c r="AO10" s="116"/>
      <c r="AP10" s="23" t="s">
        <v>101</v>
      </c>
      <c r="AQ10" s="112" t="s">
        <v>115</v>
      </c>
      <c r="AR10" s="112"/>
      <c r="AS10" s="112"/>
      <c r="AT10" s="112"/>
      <c r="AU10" s="112"/>
      <c r="AV10" s="113"/>
      <c r="AW10" s="23" t="s">
        <v>101</v>
      </c>
      <c r="AX10" s="112" t="s">
        <v>117</v>
      </c>
      <c r="AY10" s="112"/>
      <c r="AZ10" s="112"/>
      <c r="BA10" s="112"/>
      <c r="BB10" s="112"/>
      <c r="BC10" s="113"/>
    </row>
    <row r="11" spans="1:67" ht="22.5" customHeight="1" thickBot="1" x14ac:dyDescent="0.2">
      <c r="A11" s="133"/>
      <c r="B11" s="86" t="s">
        <v>99</v>
      </c>
      <c r="C11" s="145"/>
      <c r="D11" s="145"/>
      <c r="E11" s="145"/>
      <c r="F11" s="146"/>
      <c r="G11" s="147"/>
      <c r="H11" s="142">
        <v>44197</v>
      </c>
      <c r="I11" s="143"/>
      <c r="J11" s="143"/>
      <c r="K11" s="143"/>
      <c r="L11" s="143"/>
      <c r="M11" s="144"/>
      <c r="N11" s="73" t="s">
        <v>111</v>
      </c>
      <c r="O11" s="74"/>
      <c r="P11" s="74"/>
      <c r="Q11" s="74"/>
      <c r="R11" s="75"/>
      <c r="S11" s="139" t="s">
        <v>168</v>
      </c>
      <c r="T11" s="140"/>
      <c r="U11" s="140"/>
      <c r="V11" s="140"/>
      <c r="W11" s="140"/>
      <c r="X11" s="141"/>
      <c r="Y11" s="100" t="s">
        <v>162</v>
      </c>
      <c r="Z11" s="101"/>
      <c r="AA11" s="101"/>
      <c r="AB11" s="102"/>
      <c r="AC11" s="122" t="s">
        <v>158</v>
      </c>
      <c r="AD11" s="123"/>
      <c r="AE11" s="123"/>
      <c r="AF11" s="123"/>
      <c r="AG11" s="123"/>
      <c r="AH11" s="123"/>
      <c r="AI11" s="123"/>
      <c r="AJ11" s="124"/>
      <c r="AK11" s="124"/>
      <c r="AL11" s="124"/>
      <c r="AM11" s="124"/>
      <c r="AN11" s="124"/>
      <c r="AO11" s="125"/>
      <c r="AP11" s="24" t="s">
        <v>102</v>
      </c>
      <c r="AQ11" s="123" t="s">
        <v>116</v>
      </c>
      <c r="AR11" s="123"/>
      <c r="AS11" s="123"/>
      <c r="AT11" s="123"/>
      <c r="AU11" s="123"/>
      <c r="AV11" s="148"/>
      <c r="AW11" s="24" t="s">
        <v>102</v>
      </c>
      <c r="AX11" s="123" t="s">
        <v>164</v>
      </c>
      <c r="AY11" s="123"/>
      <c r="AZ11" s="123"/>
      <c r="BA11" s="123"/>
      <c r="BB11" s="123"/>
      <c r="BC11" s="148"/>
    </row>
    <row r="12" spans="1:67" ht="22.5" customHeight="1" thickTop="1" x14ac:dyDescent="0.15">
      <c r="A12" s="130">
        <v>1</v>
      </c>
      <c r="B12" s="108" t="s">
        <v>160</v>
      </c>
      <c r="C12" s="109"/>
      <c r="D12" s="109"/>
      <c r="E12" s="109"/>
      <c r="F12" s="109"/>
      <c r="G12" s="110"/>
      <c r="H12" s="92"/>
      <c r="I12" s="93"/>
      <c r="J12" s="93"/>
      <c r="K12" s="93"/>
      <c r="L12" s="93"/>
      <c r="M12" s="93"/>
      <c r="N12" s="93"/>
      <c r="O12" s="93"/>
      <c r="P12" s="93"/>
      <c r="Q12" s="93"/>
      <c r="R12" s="93"/>
      <c r="S12" s="93"/>
      <c r="T12" s="93"/>
      <c r="U12" s="93"/>
      <c r="V12" s="93"/>
      <c r="W12" s="93"/>
      <c r="X12" s="94"/>
      <c r="Y12" s="95" t="s">
        <v>103</v>
      </c>
      <c r="Z12" s="96"/>
      <c r="AA12" s="96"/>
      <c r="AB12" s="65"/>
      <c r="AC12" s="66"/>
      <c r="AD12" s="67"/>
      <c r="AE12" s="67"/>
      <c r="AF12" s="67"/>
      <c r="AG12" s="67"/>
      <c r="AH12" s="67"/>
      <c r="AI12" s="67"/>
      <c r="AJ12" s="64" t="s">
        <v>105</v>
      </c>
      <c r="AK12" s="65"/>
      <c r="AL12" s="66"/>
      <c r="AM12" s="67"/>
      <c r="AN12" s="67"/>
      <c r="AO12" s="68"/>
      <c r="AP12" s="23" t="s">
        <v>100</v>
      </c>
      <c r="AQ12" s="80"/>
      <c r="AR12" s="81"/>
      <c r="AS12" s="81"/>
      <c r="AT12" s="81"/>
      <c r="AU12" s="81"/>
      <c r="AV12" s="82"/>
      <c r="AW12" s="23" t="s">
        <v>118</v>
      </c>
      <c r="AX12" s="80"/>
      <c r="AY12" s="81"/>
      <c r="AZ12" s="81"/>
      <c r="BA12" s="81"/>
      <c r="BB12" s="81"/>
      <c r="BC12" s="82"/>
      <c r="BF12" s="3">
        <f>COUNTA(H12,H13,H14,S14,AC12,AC13,AC14,AL12,AL13,AQ12,AQ13,AQ14,AX12,AX13,AX14)</f>
        <v>0</v>
      </c>
      <c r="BG12" s="3" t="s">
        <v>127</v>
      </c>
      <c r="BI12" s="3">
        <f>IF(BF12&lt;&gt;0,IF(BF13=2,0,1),0)</f>
        <v>0</v>
      </c>
      <c r="BJ12" s="3" t="s">
        <v>129</v>
      </c>
    </row>
    <row r="13" spans="1:67" ht="22.5" customHeight="1" x14ac:dyDescent="0.15">
      <c r="A13" s="98"/>
      <c r="B13" s="83" t="s">
        <v>110</v>
      </c>
      <c r="C13" s="84"/>
      <c r="D13" s="84"/>
      <c r="E13" s="84"/>
      <c r="F13" s="84"/>
      <c r="G13" s="85"/>
      <c r="H13" s="103"/>
      <c r="I13" s="104"/>
      <c r="J13" s="104"/>
      <c r="K13" s="104"/>
      <c r="L13" s="104"/>
      <c r="M13" s="104"/>
      <c r="N13" s="104"/>
      <c r="O13" s="104"/>
      <c r="P13" s="104"/>
      <c r="Q13" s="104"/>
      <c r="R13" s="104"/>
      <c r="S13" s="104"/>
      <c r="T13" s="104"/>
      <c r="U13" s="104"/>
      <c r="V13" s="104"/>
      <c r="W13" s="104"/>
      <c r="X13" s="105"/>
      <c r="Y13" s="95" t="s">
        <v>104</v>
      </c>
      <c r="Z13" s="96"/>
      <c r="AA13" s="96"/>
      <c r="AB13" s="65"/>
      <c r="AC13" s="66"/>
      <c r="AD13" s="67"/>
      <c r="AE13" s="67"/>
      <c r="AF13" s="67"/>
      <c r="AG13" s="67"/>
      <c r="AH13" s="67"/>
      <c r="AI13" s="67"/>
      <c r="AJ13" s="64" t="s">
        <v>123</v>
      </c>
      <c r="AK13" s="65"/>
      <c r="AL13" s="66"/>
      <c r="AM13" s="67"/>
      <c r="AN13" s="67"/>
      <c r="AO13" s="68"/>
      <c r="AP13" s="23" t="s">
        <v>101</v>
      </c>
      <c r="AQ13" s="66"/>
      <c r="AR13" s="106"/>
      <c r="AS13" s="106"/>
      <c r="AT13" s="106"/>
      <c r="AU13" s="106"/>
      <c r="AV13" s="107"/>
      <c r="AW13" s="23" t="s">
        <v>101</v>
      </c>
      <c r="AX13" s="66"/>
      <c r="AY13" s="106"/>
      <c r="AZ13" s="106"/>
      <c r="BA13" s="106"/>
      <c r="BB13" s="106"/>
      <c r="BC13" s="107"/>
      <c r="BF13" s="3">
        <f>COUNTA(H13,S14)</f>
        <v>0</v>
      </c>
      <c r="BG13" s="3" t="s">
        <v>128</v>
      </c>
    </row>
    <row r="14" spans="1:67" ht="22.5" customHeight="1" thickBot="1" x14ac:dyDescent="0.2">
      <c r="A14" s="99"/>
      <c r="B14" s="86" t="s">
        <v>99</v>
      </c>
      <c r="C14" s="87"/>
      <c r="D14" s="87"/>
      <c r="E14" s="87"/>
      <c r="F14" s="87"/>
      <c r="G14" s="88"/>
      <c r="H14" s="89"/>
      <c r="I14" s="90"/>
      <c r="J14" s="90"/>
      <c r="K14" s="90"/>
      <c r="L14" s="90"/>
      <c r="M14" s="91"/>
      <c r="N14" s="73" t="s">
        <v>111</v>
      </c>
      <c r="O14" s="74"/>
      <c r="P14" s="74"/>
      <c r="Q14" s="74"/>
      <c r="R14" s="75"/>
      <c r="S14" s="76"/>
      <c r="T14" s="77"/>
      <c r="U14" s="77"/>
      <c r="V14" s="77"/>
      <c r="W14" s="77"/>
      <c r="X14" s="78"/>
      <c r="Y14" s="100" t="s">
        <v>162</v>
      </c>
      <c r="Z14" s="101"/>
      <c r="AA14" s="101"/>
      <c r="AB14" s="102"/>
      <c r="AC14" s="69"/>
      <c r="AD14" s="70"/>
      <c r="AE14" s="70"/>
      <c r="AF14" s="70"/>
      <c r="AG14" s="70"/>
      <c r="AH14" s="70"/>
      <c r="AI14" s="70"/>
      <c r="AJ14" s="71"/>
      <c r="AK14" s="71"/>
      <c r="AL14" s="71"/>
      <c r="AM14" s="71"/>
      <c r="AN14" s="71"/>
      <c r="AO14" s="72"/>
      <c r="AP14" s="24" t="s">
        <v>102</v>
      </c>
      <c r="AQ14" s="69"/>
      <c r="AR14" s="70"/>
      <c r="AS14" s="70"/>
      <c r="AT14" s="70"/>
      <c r="AU14" s="70"/>
      <c r="AV14" s="79"/>
      <c r="AW14" s="24" t="s">
        <v>102</v>
      </c>
      <c r="AX14" s="69"/>
      <c r="AY14" s="70"/>
      <c r="AZ14" s="70"/>
      <c r="BA14" s="70"/>
      <c r="BB14" s="70"/>
      <c r="BC14" s="79"/>
    </row>
    <row r="15" spans="1:67" ht="22.5" customHeight="1" thickTop="1" x14ac:dyDescent="0.15">
      <c r="A15" s="97">
        <v>2</v>
      </c>
      <c r="B15" s="108" t="s">
        <v>160</v>
      </c>
      <c r="C15" s="109"/>
      <c r="D15" s="109"/>
      <c r="E15" s="109"/>
      <c r="F15" s="109"/>
      <c r="G15" s="110"/>
      <c r="H15" s="92"/>
      <c r="I15" s="93"/>
      <c r="J15" s="93"/>
      <c r="K15" s="93"/>
      <c r="L15" s="93"/>
      <c r="M15" s="93"/>
      <c r="N15" s="93"/>
      <c r="O15" s="93"/>
      <c r="P15" s="93"/>
      <c r="Q15" s="93"/>
      <c r="R15" s="93"/>
      <c r="S15" s="93"/>
      <c r="T15" s="93"/>
      <c r="U15" s="93"/>
      <c r="V15" s="93"/>
      <c r="W15" s="93"/>
      <c r="X15" s="94"/>
      <c r="Y15" s="95" t="s">
        <v>103</v>
      </c>
      <c r="Z15" s="96"/>
      <c r="AA15" s="96"/>
      <c r="AB15" s="65"/>
      <c r="AC15" s="66"/>
      <c r="AD15" s="67"/>
      <c r="AE15" s="67"/>
      <c r="AF15" s="67"/>
      <c r="AG15" s="67"/>
      <c r="AH15" s="67"/>
      <c r="AI15" s="67"/>
      <c r="AJ15" s="64" t="s">
        <v>105</v>
      </c>
      <c r="AK15" s="65"/>
      <c r="AL15" s="66"/>
      <c r="AM15" s="67"/>
      <c r="AN15" s="67"/>
      <c r="AO15" s="68"/>
      <c r="AP15" s="23" t="s">
        <v>100</v>
      </c>
      <c r="AQ15" s="80"/>
      <c r="AR15" s="81"/>
      <c r="AS15" s="81"/>
      <c r="AT15" s="81"/>
      <c r="AU15" s="81"/>
      <c r="AV15" s="82"/>
      <c r="AW15" s="23" t="s">
        <v>118</v>
      </c>
      <c r="AX15" s="80"/>
      <c r="AY15" s="81"/>
      <c r="AZ15" s="81"/>
      <c r="BA15" s="81"/>
      <c r="BB15" s="81"/>
      <c r="BC15" s="82"/>
      <c r="BF15" s="3">
        <f t="shared" ref="BF15" si="0">COUNTA(H15,H16,H17,S17,AC15,AC16,AC17,AL15,AL16,AQ15,AQ16,AQ17,AX15,AX16,AX17)</f>
        <v>0</v>
      </c>
      <c r="BG15" s="3" t="s">
        <v>127</v>
      </c>
      <c r="BI15" s="3">
        <f t="shared" ref="BI15" si="1">IF(BF15&lt;&gt;0,IF(BF16=2,0,1),0)</f>
        <v>0</v>
      </c>
      <c r="BJ15" s="3" t="s">
        <v>129</v>
      </c>
    </row>
    <row r="16" spans="1:67" ht="22.5" customHeight="1" x14ac:dyDescent="0.15">
      <c r="A16" s="98"/>
      <c r="B16" s="83" t="s">
        <v>110</v>
      </c>
      <c r="C16" s="84"/>
      <c r="D16" s="84"/>
      <c r="E16" s="84"/>
      <c r="F16" s="84"/>
      <c r="G16" s="85"/>
      <c r="H16" s="103"/>
      <c r="I16" s="104"/>
      <c r="J16" s="104"/>
      <c r="K16" s="104"/>
      <c r="L16" s="104"/>
      <c r="M16" s="104"/>
      <c r="N16" s="104"/>
      <c r="O16" s="104"/>
      <c r="P16" s="104"/>
      <c r="Q16" s="104"/>
      <c r="R16" s="104"/>
      <c r="S16" s="104"/>
      <c r="T16" s="104"/>
      <c r="U16" s="104"/>
      <c r="V16" s="104"/>
      <c r="W16" s="104"/>
      <c r="X16" s="105"/>
      <c r="Y16" s="95" t="s">
        <v>104</v>
      </c>
      <c r="Z16" s="96"/>
      <c r="AA16" s="96"/>
      <c r="AB16" s="65"/>
      <c r="AC16" s="66"/>
      <c r="AD16" s="67"/>
      <c r="AE16" s="67"/>
      <c r="AF16" s="67"/>
      <c r="AG16" s="67"/>
      <c r="AH16" s="67"/>
      <c r="AI16" s="67"/>
      <c r="AJ16" s="64" t="s">
        <v>123</v>
      </c>
      <c r="AK16" s="65"/>
      <c r="AL16" s="66"/>
      <c r="AM16" s="67"/>
      <c r="AN16" s="67"/>
      <c r="AO16" s="68"/>
      <c r="AP16" s="23" t="s">
        <v>101</v>
      </c>
      <c r="AQ16" s="66"/>
      <c r="AR16" s="106"/>
      <c r="AS16" s="106"/>
      <c r="AT16" s="106"/>
      <c r="AU16" s="106"/>
      <c r="AV16" s="107"/>
      <c r="AW16" s="23" t="s">
        <v>101</v>
      </c>
      <c r="AX16" s="66"/>
      <c r="AY16" s="106"/>
      <c r="AZ16" s="106"/>
      <c r="BA16" s="106"/>
      <c r="BB16" s="106"/>
      <c r="BC16" s="107"/>
      <c r="BF16" s="3">
        <f>COUNTA(H16,S17)</f>
        <v>0</v>
      </c>
      <c r="BG16" s="3" t="s">
        <v>128</v>
      </c>
    </row>
    <row r="17" spans="1:62" ht="22.5" customHeight="1" thickBot="1" x14ac:dyDescent="0.2">
      <c r="A17" s="99"/>
      <c r="B17" s="86" t="s">
        <v>99</v>
      </c>
      <c r="C17" s="87"/>
      <c r="D17" s="87"/>
      <c r="E17" s="87"/>
      <c r="F17" s="87"/>
      <c r="G17" s="88"/>
      <c r="H17" s="89"/>
      <c r="I17" s="90"/>
      <c r="J17" s="90"/>
      <c r="K17" s="90"/>
      <c r="L17" s="90"/>
      <c r="M17" s="91"/>
      <c r="N17" s="73" t="s">
        <v>111</v>
      </c>
      <c r="O17" s="74"/>
      <c r="P17" s="74"/>
      <c r="Q17" s="74"/>
      <c r="R17" s="75"/>
      <c r="S17" s="76"/>
      <c r="T17" s="77"/>
      <c r="U17" s="77"/>
      <c r="V17" s="77"/>
      <c r="W17" s="77"/>
      <c r="X17" s="78"/>
      <c r="Y17" s="100" t="s">
        <v>162</v>
      </c>
      <c r="Z17" s="101"/>
      <c r="AA17" s="101"/>
      <c r="AB17" s="102"/>
      <c r="AC17" s="69"/>
      <c r="AD17" s="70"/>
      <c r="AE17" s="70"/>
      <c r="AF17" s="70"/>
      <c r="AG17" s="70"/>
      <c r="AH17" s="70"/>
      <c r="AI17" s="70"/>
      <c r="AJ17" s="71"/>
      <c r="AK17" s="71"/>
      <c r="AL17" s="71"/>
      <c r="AM17" s="71"/>
      <c r="AN17" s="71"/>
      <c r="AO17" s="72"/>
      <c r="AP17" s="24" t="s">
        <v>102</v>
      </c>
      <c r="AQ17" s="69"/>
      <c r="AR17" s="70"/>
      <c r="AS17" s="70"/>
      <c r="AT17" s="70"/>
      <c r="AU17" s="70"/>
      <c r="AV17" s="79"/>
      <c r="AW17" s="24" t="s">
        <v>102</v>
      </c>
      <c r="AX17" s="69"/>
      <c r="AY17" s="70"/>
      <c r="AZ17" s="70"/>
      <c r="BA17" s="70"/>
      <c r="BB17" s="70"/>
      <c r="BC17" s="79"/>
    </row>
    <row r="18" spans="1:62" ht="22.5" customHeight="1" thickTop="1" x14ac:dyDescent="0.15">
      <c r="A18" s="97">
        <v>3</v>
      </c>
      <c r="B18" s="108" t="s">
        <v>160</v>
      </c>
      <c r="C18" s="109"/>
      <c r="D18" s="109"/>
      <c r="E18" s="109"/>
      <c r="F18" s="109"/>
      <c r="G18" s="110"/>
      <c r="H18" s="92"/>
      <c r="I18" s="93"/>
      <c r="J18" s="93"/>
      <c r="K18" s="93"/>
      <c r="L18" s="93"/>
      <c r="M18" s="93"/>
      <c r="N18" s="93"/>
      <c r="O18" s="93"/>
      <c r="P18" s="93"/>
      <c r="Q18" s="93"/>
      <c r="R18" s="93"/>
      <c r="S18" s="93"/>
      <c r="T18" s="93"/>
      <c r="U18" s="93"/>
      <c r="V18" s="93"/>
      <c r="W18" s="93"/>
      <c r="X18" s="94"/>
      <c r="Y18" s="95" t="s">
        <v>103</v>
      </c>
      <c r="Z18" s="96"/>
      <c r="AA18" s="96"/>
      <c r="AB18" s="65"/>
      <c r="AC18" s="66"/>
      <c r="AD18" s="67"/>
      <c r="AE18" s="67"/>
      <c r="AF18" s="67"/>
      <c r="AG18" s="67"/>
      <c r="AH18" s="67"/>
      <c r="AI18" s="67"/>
      <c r="AJ18" s="64" t="s">
        <v>105</v>
      </c>
      <c r="AK18" s="65"/>
      <c r="AL18" s="66"/>
      <c r="AM18" s="67"/>
      <c r="AN18" s="67"/>
      <c r="AO18" s="68"/>
      <c r="AP18" s="23" t="s">
        <v>100</v>
      </c>
      <c r="AQ18" s="80"/>
      <c r="AR18" s="81"/>
      <c r="AS18" s="81"/>
      <c r="AT18" s="81"/>
      <c r="AU18" s="81"/>
      <c r="AV18" s="82"/>
      <c r="AW18" s="23" t="s">
        <v>118</v>
      </c>
      <c r="AX18" s="80"/>
      <c r="AY18" s="81"/>
      <c r="AZ18" s="81"/>
      <c r="BA18" s="81"/>
      <c r="BB18" s="81"/>
      <c r="BC18" s="82"/>
      <c r="BF18" s="3">
        <f t="shared" ref="BF18" si="2">COUNTA(H18,H19,H20,S20,AC18,AC19,AC20,AL18,AL19,AQ18,AQ19,AQ20,AX18,AX19,AX20)</f>
        <v>0</v>
      </c>
      <c r="BG18" s="3" t="s">
        <v>127</v>
      </c>
      <c r="BI18" s="3">
        <f t="shared" ref="BI18" si="3">IF(BF18&lt;&gt;0,IF(BF19=2,0,1),0)</f>
        <v>0</v>
      </c>
      <c r="BJ18" s="3" t="s">
        <v>129</v>
      </c>
    </row>
    <row r="19" spans="1:62" ht="22.5" customHeight="1" x14ac:dyDescent="0.15">
      <c r="A19" s="98"/>
      <c r="B19" s="83" t="s">
        <v>110</v>
      </c>
      <c r="C19" s="84"/>
      <c r="D19" s="84"/>
      <c r="E19" s="84"/>
      <c r="F19" s="84"/>
      <c r="G19" s="85"/>
      <c r="H19" s="103"/>
      <c r="I19" s="104"/>
      <c r="J19" s="104"/>
      <c r="K19" s="104"/>
      <c r="L19" s="104"/>
      <c r="M19" s="104"/>
      <c r="N19" s="104"/>
      <c r="O19" s="104"/>
      <c r="P19" s="104"/>
      <c r="Q19" s="104"/>
      <c r="R19" s="104"/>
      <c r="S19" s="104"/>
      <c r="T19" s="104"/>
      <c r="U19" s="104"/>
      <c r="V19" s="104"/>
      <c r="W19" s="104"/>
      <c r="X19" s="105"/>
      <c r="Y19" s="95" t="s">
        <v>104</v>
      </c>
      <c r="Z19" s="96"/>
      <c r="AA19" s="96"/>
      <c r="AB19" s="65"/>
      <c r="AC19" s="66"/>
      <c r="AD19" s="67"/>
      <c r="AE19" s="67"/>
      <c r="AF19" s="67"/>
      <c r="AG19" s="67"/>
      <c r="AH19" s="67"/>
      <c r="AI19" s="67"/>
      <c r="AJ19" s="64" t="s">
        <v>123</v>
      </c>
      <c r="AK19" s="65"/>
      <c r="AL19" s="66"/>
      <c r="AM19" s="67"/>
      <c r="AN19" s="67"/>
      <c r="AO19" s="68"/>
      <c r="AP19" s="23" t="s">
        <v>101</v>
      </c>
      <c r="AQ19" s="66"/>
      <c r="AR19" s="106"/>
      <c r="AS19" s="106"/>
      <c r="AT19" s="106"/>
      <c r="AU19" s="106"/>
      <c r="AV19" s="107"/>
      <c r="AW19" s="23" t="s">
        <v>101</v>
      </c>
      <c r="AX19" s="66"/>
      <c r="AY19" s="106"/>
      <c r="AZ19" s="106"/>
      <c r="BA19" s="106"/>
      <c r="BB19" s="106"/>
      <c r="BC19" s="107"/>
      <c r="BF19" s="3">
        <f>COUNTA(H19,S20)</f>
        <v>0</v>
      </c>
      <c r="BG19" s="3" t="s">
        <v>128</v>
      </c>
    </row>
    <row r="20" spans="1:62" ht="22.5" customHeight="1" thickBot="1" x14ac:dyDescent="0.2">
      <c r="A20" s="99"/>
      <c r="B20" s="86" t="s">
        <v>99</v>
      </c>
      <c r="C20" s="87"/>
      <c r="D20" s="87"/>
      <c r="E20" s="87"/>
      <c r="F20" s="87"/>
      <c r="G20" s="88"/>
      <c r="H20" s="89"/>
      <c r="I20" s="90"/>
      <c r="J20" s="90"/>
      <c r="K20" s="90"/>
      <c r="L20" s="90"/>
      <c r="M20" s="91"/>
      <c r="N20" s="73" t="s">
        <v>111</v>
      </c>
      <c r="O20" s="74"/>
      <c r="P20" s="74"/>
      <c r="Q20" s="74"/>
      <c r="R20" s="75"/>
      <c r="S20" s="76"/>
      <c r="T20" s="77"/>
      <c r="U20" s="77"/>
      <c r="V20" s="77"/>
      <c r="W20" s="77"/>
      <c r="X20" s="78"/>
      <c r="Y20" s="100" t="s">
        <v>162</v>
      </c>
      <c r="Z20" s="101"/>
      <c r="AA20" s="101"/>
      <c r="AB20" s="102"/>
      <c r="AC20" s="69"/>
      <c r="AD20" s="70"/>
      <c r="AE20" s="70"/>
      <c r="AF20" s="70"/>
      <c r="AG20" s="70"/>
      <c r="AH20" s="70"/>
      <c r="AI20" s="70"/>
      <c r="AJ20" s="71"/>
      <c r="AK20" s="71"/>
      <c r="AL20" s="71"/>
      <c r="AM20" s="71"/>
      <c r="AN20" s="71"/>
      <c r="AO20" s="72"/>
      <c r="AP20" s="24" t="s">
        <v>102</v>
      </c>
      <c r="AQ20" s="69"/>
      <c r="AR20" s="70"/>
      <c r="AS20" s="70"/>
      <c r="AT20" s="70"/>
      <c r="AU20" s="70"/>
      <c r="AV20" s="79"/>
      <c r="AW20" s="24" t="s">
        <v>102</v>
      </c>
      <c r="AX20" s="69"/>
      <c r="AY20" s="70"/>
      <c r="AZ20" s="70"/>
      <c r="BA20" s="70"/>
      <c r="BB20" s="70"/>
      <c r="BC20" s="79"/>
    </row>
    <row r="21" spans="1:62" ht="22.5" customHeight="1" thickTop="1" x14ac:dyDescent="0.15">
      <c r="A21" s="97">
        <v>4</v>
      </c>
      <c r="B21" s="108" t="s">
        <v>160</v>
      </c>
      <c r="C21" s="109"/>
      <c r="D21" s="109"/>
      <c r="E21" s="109"/>
      <c r="F21" s="109"/>
      <c r="G21" s="110"/>
      <c r="H21" s="92"/>
      <c r="I21" s="93"/>
      <c r="J21" s="93"/>
      <c r="K21" s="93"/>
      <c r="L21" s="93"/>
      <c r="M21" s="93"/>
      <c r="N21" s="93"/>
      <c r="O21" s="93"/>
      <c r="P21" s="93"/>
      <c r="Q21" s="93"/>
      <c r="R21" s="93"/>
      <c r="S21" s="93"/>
      <c r="T21" s="93"/>
      <c r="U21" s="93"/>
      <c r="V21" s="93"/>
      <c r="W21" s="93"/>
      <c r="X21" s="94"/>
      <c r="Y21" s="95" t="s">
        <v>103</v>
      </c>
      <c r="Z21" s="96"/>
      <c r="AA21" s="96"/>
      <c r="AB21" s="65"/>
      <c r="AC21" s="66"/>
      <c r="AD21" s="67"/>
      <c r="AE21" s="67"/>
      <c r="AF21" s="67"/>
      <c r="AG21" s="67"/>
      <c r="AH21" s="67"/>
      <c r="AI21" s="67"/>
      <c r="AJ21" s="64" t="s">
        <v>105</v>
      </c>
      <c r="AK21" s="65"/>
      <c r="AL21" s="66"/>
      <c r="AM21" s="67"/>
      <c r="AN21" s="67"/>
      <c r="AO21" s="68"/>
      <c r="AP21" s="23" t="s">
        <v>100</v>
      </c>
      <c r="AQ21" s="80"/>
      <c r="AR21" s="81"/>
      <c r="AS21" s="81"/>
      <c r="AT21" s="81"/>
      <c r="AU21" s="81"/>
      <c r="AV21" s="82"/>
      <c r="AW21" s="23" t="s">
        <v>118</v>
      </c>
      <c r="AX21" s="80"/>
      <c r="AY21" s="81"/>
      <c r="AZ21" s="81"/>
      <c r="BA21" s="81"/>
      <c r="BB21" s="81"/>
      <c r="BC21" s="82"/>
      <c r="BF21" s="3">
        <f t="shared" ref="BF21" si="4">COUNTA(H21,H22,H23,S23,AC21,AC22,AC23,AL21,AL22,AQ21,AQ22,AQ23,AX21,AX22,AX23)</f>
        <v>0</v>
      </c>
      <c r="BG21" s="3" t="s">
        <v>127</v>
      </c>
      <c r="BI21" s="3">
        <f>IF(BF21&lt;&gt;0,IF(BF22=2,0,1),0)</f>
        <v>0</v>
      </c>
      <c r="BJ21" s="3" t="s">
        <v>129</v>
      </c>
    </row>
    <row r="22" spans="1:62" ht="22.5" customHeight="1" x14ac:dyDescent="0.15">
      <c r="A22" s="98"/>
      <c r="B22" s="83" t="s">
        <v>110</v>
      </c>
      <c r="C22" s="84"/>
      <c r="D22" s="84"/>
      <c r="E22" s="84"/>
      <c r="F22" s="84"/>
      <c r="G22" s="85"/>
      <c r="H22" s="103"/>
      <c r="I22" s="104"/>
      <c r="J22" s="104"/>
      <c r="K22" s="104"/>
      <c r="L22" s="104"/>
      <c r="M22" s="104"/>
      <c r="N22" s="104"/>
      <c r="O22" s="104"/>
      <c r="P22" s="104"/>
      <c r="Q22" s="104"/>
      <c r="R22" s="104"/>
      <c r="S22" s="104"/>
      <c r="T22" s="104"/>
      <c r="U22" s="104"/>
      <c r="V22" s="104"/>
      <c r="W22" s="104"/>
      <c r="X22" s="105"/>
      <c r="Y22" s="95" t="s">
        <v>104</v>
      </c>
      <c r="Z22" s="96"/>
      <c r="AA22" s="96"/>
      <c r="AB22" s="65"/>
      <c r="AC22" s="66"/>
      <c r="AD22" s="67"/>
      <c r="AE22" s="67"/>
      <c r="AF22" s="67"/>
      <c r="AG22" s="67"/>
      <c r="AH22" s="67"/>
      <c r="AI22" s="67"/>
      <c r="AJ22" s="64" t="s">
        <v>123</v>
      </c>
      <c r="AK22" s="65"/>
      <c r="AL22" s="66"/>
      <c r="AM22" s="67"/>
      <c r="AN22" s="67"/>
      <c r="AO22" s="68"/>
      <c r="AP22" s="23" t="s">
        <v>101</v>
      </c>
      <c r="AQ22" s="66"/>
      <c r="AR22" s="106"/>
      <c r="AS22" s="106"/>
      <c r="AT22" s="106"/>
      <c r="AU22" s="106"/>
      <c r="AV22" s="107"/>
      <c r="AW22" s="23" t="s">
        <v>101</v>
      </c>
      <c r="AX22" s="66"/>
      <c r="AY22" s="106"/>
      <c r="AZ22" s="106"/>
      <c r="BA22" s="106"/>
      <c r="BB22" s="106"/>
      <c r="BC22" s="107"/>
      <c r="BF22" s="3">
        <f>COUNTA(H22,S23)</f>
        <v>0</v>
      </c>
      <c r="BG22" s="3" t="s">
        <v>128</v>
      </c>
    </row>
    <row r="23" spans="1:62" ht="22.5" customHeight="1" thickBot="1" x14ac:dyDescent="0.2">
      <c r="A23" s="99"/>
      <c r="B23" s="86" t="s">
        <v>99</v>
      </c>
      <c r="C23" s="87"/>
      <c r="D23" s="87"/>
      <c r="E23" s="87"/>
      <c r="F23" s="87"/>
      <c r="G23" s="88"/>
      <c r="H23" s="89"/>
      <c r="I23" s="90"/>
      <c r="J23" s="90"/>
      <c r="K23" s="90"/>
      <c r="L23" s="90"/>
      <c r="M23" s="91"/>
      <c r="N23" s="73" t="s">
        <v>111</v>
      </c>
      <c r="O23" s="74"/>
      <c r="P23" s="74"/>
      <c r="Q23" s="74"/>
      <c r="R23" s="75"/>
      <c r="S23" s="76"/>
      <c r="T23" s="77"/>
      <c r="U23" s="77"/>
      <c r="V23" s="77"/>
      <c r="W23" s="77"/>
      <c r="X23" s="78"/>
      <c r="Y23" s="100" t="s">
        <v>162</v>
      </c>
      <c r="Z23" s="101"/>
      <c r="AA23" s="101"/>
      <c r="AB23" s="102"/>
      <c r="AC23" s="69"/>
      <c r="AD23" s="70"/>
      <c r="AE23" s="70"/>
      <c r="AF23" s="70"/>
      <c r="AG23" s="70"/>
      <c r="AH23" s="70"/>
      <c r="AI23" s="70"/>
      <c r="AJ23" s="71"/>
      <c r="AK23" s="71"/>
      <c r="AL23" s="71"/>
      <c r="AM23" s="71"/>
      <c r="AN23" s="71"/>
      <c r="AO23" s="72"/>
      <c r="AP23" s="24" t="s">
        <v>102</v>
      </c>
      <c r="AQ23" s="69"/>
      <c r="AR23" s="70"/>
      <c r="AS23" s="70"/>
      <c r="AT23" s="70"/>
      <c r="AU23" s="70"/>
      <c r="AV23" s="79"/>
      <c r="AW23" s="24" t="s">
        <v>102</v>
      </c>
      <c r="AX23" s="69"/>
      <c r="AY23" s="70"/>
      <c r="AZ23" s="70"/>
      <c r="BA23" s="70"/>
      <c r="BB23" s="70"/>
      <c r="BC23" s="79"/>
    </row>
    <row r="24" spans="1:62" ht="22.5" customHeight="1" thickTop="1" x14ac:dyDescent="0.15">
      <c r="A24" s="97">
        <v>5</v>
      </c>
      <c r="B24" s="108" t="s">
        <v>160</v>
      </c>
      <c r="C24" s="109"/>
      <c r="D24" s="109"/>
      <c r="E24" s="109"/>
      <c r="F24" s="109"/>
      <c r="G24" s="110"/>
      <c r="H24" s="92"/>
      <c r="I24" s="93"/>
      <c r="J24" s="93"/>
      <c r="K24" s="93"/>
      <c r="L24" s="93"/>
      <c r="M24" s="93"/>
      <c r="N24" s="93"/>
      <c r="O24" s="93"/>
      <c r="P24" s="93"/>
      <c r="Q24" s="93"/>
      <c r="R24" s="93"/>
      <c r="S24" s="93"/>
      <c r="T24" s="93"/>
      <c r="U24" s="93"/>
      <c r="V24" s="93"/>
      <c r="W24" s="93"/>
      <c r="X24" s="94"/>
      <c r="Y24" s="95" t="s">
        <v>103</v>
      </c>
      <c r="Z24" s="96"/>
      <c r="AA24" s="96"/>
      <c r="AB24" s="65"/>
      <c r="AC24" s="66"/>
      <c r="AD24" s="67"/>
      <c r="AE24" s="67"/>
      <c r="AF24" s="67"/>
      <c r="AG24" s="67"/>
      <c r="AH24" s="67"/>
      <c r="AI24" s="67"/>
      <c r="AJ24" s="64" t="s">
        <v>105</v>
      </c>
      <c r="AK24" s="65"/>
      <c r="AL24" s="66"/>
      <c r="AM24" s="67"/>
      <c r="AN24" s="67"/>
      <c r="AO24" s="68"/>
      <c r="AP24" s="23" t="s">
        <v>100</v>
      </c>
      <c r="AQ24" s="80"/>
      <c r="AR24" s="81"/>
      <c r="AS24" s="81"/>
      <c r="AT24" s="81"/>
      <c r="AU24" s="81"/>
      <c r="AV24" s="82"/>
      <c r="AW24" s="23" t="s">
        <v>118</v>
      </c>
      <c r="AX24" s="80"/>
      <c r="AY24" s="81"/>
      <c r="AZ24" s="81"/>
      <c r="BA24" s="81"/>
      <c r="BB24" s="81"/>
      <c r="BC24" s="82"/>
      <c r="BF24" s="3">
        <f t="shared" ref="BF24" si="5">COUNTA(H24,H25,H26,S26,AC24,AC25,AC26,AL24,AL25,AQ24,AQ25,AQ26,AX24,AX25,AX26)</f>
        <v>0</v>
      </c>
      <c r="BG24" s="3" t="s">
        <v>127</v>
      </c>
      <c r="BI24" s="3">
        <f t="shared" ref="BI24" si="6">IF(BF24&lt;&gt;0,IF(BF25=2,0,1),0)</f>
        <v>0</v>
      </c>
      <c r="BJ24" s="3" t="s">
        <v>129</v>
      </c>
    </row>
    <row r="25" spans="1:62" ht="22.5" customHeight="1" x14ac:dyDescent="0.15">
      <c r="A25" s="98"/>
      <c r="B25" s="83" t="s">
        <v>110</v>
      </c>
      <c r="C25" s="84"/>
      <c r="D25" s="84"/>
      <c r="E25" s="84"/>
      <c r="F25" s="84"/>
      <c r="G25" s="85"/>
      <c r="H25" s="103"/>
      <c r="I25" s="104"/>
      <c r="J25" s="104"/>
      <c r="K25" s="104"/>
      <c r="L25" s="104"/>
      <c r="M25" s="104"/>
      <c r="N25" s="104"/>
      <c r="O25" s="104"/>
      <c r="P25" s="104"/>
      <c r="Q25" s="104"/>
      <c r="R25" s="104"/>
      <c r="S25" s="104"/>
      <c r="T25" s="104"/>
      <c r="U25" s="104"/>
      <c r="V25" s="104"/>
      <c r="W25" s="104"/>
      <c r="X25" s="105"/>
      <c r="Y25" s="95" t="s">
        <v>104</v>
      </c>
      <c r="Z25" s="96"/>
      <c r="AA25" s="96"/>
      <c r="AB25" s="65"/>
      <c r="AC25" s="66"/>
      <c r="AD25" s="67"/>
      <c r="AE25" s="67"/>
      <c r="AF25" s="67"/>
      <c r="AG25" s="67"/>
      <c r="AH25" s="67"/>
      <c r="AI25" s="67"/>
      <c r="AJ25" s="64" t="s">
        <v>123</v>
      </c>
      <c r="AK25" s="65"/>
      <c r="AL25" s="66"/>
      <c r="AM25" s="67"/>
      <c r="AN25" s="67"/>
      <c r="AO25" s="68"/>
      <c r="AP25" s="23" t="s">
        <v>101</v>
      </c>
      <c r="AQ25" s="66"/>
      <c r="AR25" s="106"/>
      <c r="AS25" s="106"/>
      <c r="AT25" s="106"/>
      <c r="AU25" s="106"/>
      <c r="AV25" s="107"/>
      <c r="AW25" s="23" t="s">
        <v>101</v>
      </c>
      <c r="AX25" s="66"/>
      <c r="AY25" s="106"/>
      <c r="AZ25" s="106"/>
      <c r="BA25" s="106"/>
      <c r="BB25" s="106"/>
      <c r="BC25" s="107"/>
      <c r="BF25" s="3">
        <f>COUNTA(H25,S26)</f>
        <v>0</v>
      </c>
      <c r="BG25" s="3" t="s">
        <v>128</v>
      </c>
    </row>
    <row r="26" spans="1:62" ht="22.5" customHeight="1" thickBot="1" x14ac:dyDescent="0.2">
      <c r="A26" s="99"/>
      <c r="B26" s="86" t="s">
        <v>99</v>
      </c>
      <c r="C26" s="87"/>
      <c r="D26" s="87"/>
      <c r="E26" s="87"/>
      <c r="F26" s="87"/>
      <c r="G26" s="88"/>
      <c r="H26" s="89"/>
      <c r="I26" s="90"/>
      <c r="J26" s="90"/>
      <c r="K26" s="90"/>
      <c r="L26" s="90"/>
      <c r="M26" s="91"/>
      <c r="N26" s="73" t="s">
        <v>111</v>
      </c>
      <c r="O26" s="74"/>
      <c r="P26" s="74"/>
      <c r="Q26" s="74"/>
      <c r="R26" s="75"/>
      <c r="S26" s="76"/>
      <c r="T26" s="77"/>
      <c r="U26" s="77"/>
      <c r="V26" s="77"/>
      <c r="W26" s="77"/>
      <c r="X26" s="78"/>
      <c r="Y26" s="100" t="s">
        <v>162</v>
      </c>
      <c r="Z26" s="101"/>
      <c r="AA26" s="101"/>
      <c r="AB26" s="102"/>
      <c r="AC26" s="69"/>
      <c r="AD26" s="70"/>
      <c r="AE26" s="70"/>
      <c r="AF26" s="70"/>
      <c r="AG26" s="70"/>
      <c r="AH26" s="70"/>
      <c r="AI26" s="70"/>
      <c r="AJ26" s="71"/>
      <c r="AK26" s="71"/>
      <c r="AL26" s="71"/>
      <c r="AM26" s="71"/>
      <c r="AN26" s="71"/>
      <c r="AO26" s="72"/>
      <c r="AP26" s="24" t="s">
        <v>102</v>
      </c>
      <c r="AQ26" s="69"/>
      <c r="AR26" s="70"/>
      <c r="AS26" s="70"/>
      <c r="AT26" s="70"/>
      <c r="AU26" s="70"/>
      <c r="AV26" s="79"/>
      <c r="AW26" s="24" t="s">
        <v>102</v>
      </c>
      <c r="AX26" s="69"/>
      <c r="AY26" s="70"/>
      <c r="AZ26" s="70"/>
      <c r="BA26" s="70"/>
      <c r="BB26" s="70"/>
      <c r="BC26" s="79"/>
    </row>
    <row r="27" spans="1:62" ht="22.5" customHeight="1" thickTop="1" x14ac:dyDescent="0.15">
      <c r="A27" s="97">
        <v>6</v>
      </c>
      <c r="B27" s="108" t="s">
        <v>160</v>
      </c>
      <c r="C27" s="109"/>
      <c r="D27" s="109"/>
      <c r="E27" s="109"/>
      <c r="F27" s="109"/>
      <c r="G27" s="110"/>
      <c r="H27" s="92"/>
      <c r="I27" s="93"/>
      <c r="J27" s="93"/>
      <c r="K27" s="93"/>
      <c r="L27" s="93"/>
      <c r="M27" s="93"/>
      <c r="N27" s="93"/>
      <c r="O27" s="93"/>
      <c r="P27" s="93"/>
      <c r="Q27" s="93"/>
      <c r="R27" s="93"/>
      <c r="S27" s="93"/>
      <c r="T27" s="93"/>
      <c r="U27" s="93"/>
      <c r="V27" s="93"/>
      <c r="W27" s="93"/>
      <c r="X27" s="94"/>
      <c r="Y27" s="95" t="s">
        <v>103</v>
      </c>
      <c r="Z27" s="96"/>
      <c r="AA27" s="96"/>
      <c r="AB27" s="65"/>
      <c r="AC27" s="66"/>
      <c r="AD27" s="67"/>
      <c r="AE27" s="67"/>
      <c r="AF27" s="67"/>
      <c r="AG27" s="67"/>
      <c r="AH27" s="67"/>
      <c r="AI27" s="67"/>
      <c r="AJ27" s="64" t="s">
        <v>105</v>
      </c>
      <c r="AK27" s="65"/>
      <c r="AL27" s="66"/>
      <c r="AM27" s="67"/>
      <c r="AN27" s="67"/>
      <c r="AO27" s="68"/>
      <c r="AP27" s="23" t="s">
        <v>100</v>
      </c>
      <c r="AQ27" s="80"/>
      <c r="AR27" s="81"/>
      <c r="AS27" s="81"/>
      <c r="AT27" s="81"/>
      <c r="AU27" s="81"/>
      <c r="AV27" s="82"/>
      <c r="AW27" s="23" t="s">
        <v>118</v>
      </c>
      <c r="AX27" s="80"/>
      <c r="AY27" s="81"/>
      <c r="AZ27" s="81"/>
      <c r="BA27" s="81"/>
      <c r="BB27" s="81"/>
      <c r="BC27" s="82"/>
      <c r="BF27" s="3">
        <f t="shared" ref="BF27" si="7">COUNTA(H27,H28,H29,S29,AC27,AC28,AC29,AL27,AL28,AQ27,AQ28,AQ29,AX27,AX28,AX29)</f>
        <v>0</v>
      </c>
      <c r="BG27" s="3" t="s">
        <v>127</v>
      </c>
      <c r="BI27" s="3">
        <f t="shared" ref="BI27" si="8">IF(BF27&lt;&gt;0,IF(BF28=2,0,1),0)</f>
        <v>0</v>
      </c>
      <c r="BJ27" s="3" t="s">
        <v>129</v>
      </c>
    </row>
    <row r="28" spans="1:62" ht="22.5" customHeight="1" x14ac:dyDescent="0.15">
      <c r="A28" s="98"/>
      <c r="B28" s="83" t="s">
        <v>110</v>
      </c>
      <c r="C28" s="84"/>
      <c r="D28" s="84"/>
      <c r="E28" s="84"/>
      <c r="F28" s="84"/>
      <c r="G28" s="85"/>
      <c r="H28" s="103"/>
      <c r="I28" s="104"/>
      <c r="J28" s="104"/>
      <c r="K28" s="104"/>
      <c r="L28" s="104"/>
      <c r="M28" s="104"/>
      <c r="N28" s="104"/>
      <c r="O28" s="104"/>
      <c r="P28" s="104"/>
      <c r="Q28" s="104"/>
      <c r="R28" s="104"/>
      <c r="S28" s="104"/>
      <c r="T28" s="104"/>
      <c r="U28" s="104"/>
      <c r="V28" s="104"/>
      <c r="W28" s="104"/>
      <c r="X28" s="105"/>
      <c r="Y28" s="95" t="s">
        <v>104</v>
      </c>
      <c r="Z28" s="96"/>
      <c r="AA28" s="96"/>
      <c r="AB28" s="65"/>
      <c r="AC28" s="66"/>
      <c r="AD28" s="67"/>
      <c r="AE28" s="67"/>
      <c r="AF28" s="67"/>
      <c r="AG28" s="67"/>
      <c r="AH28" s="67"/>
      <c r="AI28" s="67"/>
      <c r="AJ28" s="64" t="s">
        <v>123</v>
      </c>
      <c r="AK28" s="65"/>
      <c r="AL28" s="66"/>
      <c r="AM28" s="67"/>
      <c r="AN28" s="67"/>
      <c r="AO28" s="68"/>
      <c r="AP28" s="23" t="s">
        <v>101</v>
      </c>
      <c r="AQ28" s="66"/>
      <c r="AR28" s="106"/>
      <c r="AS28" s="106"/>
      <c r="AT28" s="106"/>
      <c r="AU28" s="106"/>
      <c r="AV28" s="107"/>
      <c r="AW28" s="23" t="s">
        <v>101</v>
      </c>
      <c r="AX28" s="66"/>
      <c r="AY28" s="106"/>
      <c r="AZ28" s="106"/>
      <c r="BA28" s="106"/>
      <c r="BB28" s="106"/>
      <c r="BC28" s="107"/>
      <c r="BF28" s="3">
        <f>COUNTA(H28,S29)</f>
        <v>0</v>
      </c>
      <c r="BG28" s="3" t="s">
        <v>128</v>
      </c>
    </row>
    <row r="29" spans="1:62" ht="22.5" customHeight="1" thickBot="1" x14ac:dyDescent="0.2">
      <c r="A29" s="99"/>
      <c r="B29" s="86" t="s">
        <v>99</v>
      </c>
      <c r="C29" s="87"/>
      <c r="D29" s="87"/>
      <c r="E29" s="87"/>
      <c r="F29" s="87"/>
      <c r="G29" s="88"/>
      <c r="H29" s="89"/>
      <c r="I29" s="90"/>
      <c r="J29" s="90"/>
      <c r="K29" s="90"/>
      <c r="L29" s="90"/>
      <c r="M29" s="91"/>
      <c r="N29" s="73" t="s">
        <v>111</v>
      </c>
      <c r="O29" s="74"/>
      <c r="P29" s="74"/>
      <c r="Q29" s="74"/>
      <c r="R29" s="75"/>
      <c r="S29" s="76"/>
      <c r="T29" s="77"/>
      <c r="U29" s="77"/>
      <c r="V29" s="77"/>
      <c r="W29" s="77"/>
      <c r="X29" s="78"/>
      <c r="Y29" s="100" t="s">
        <v>162</v>
      </c>
      <c r="Z29" s="101"/>
      <c r="AA29" s="101"/>
      <c r="AB29" s="102"/>
      <c r="AC29" s="69"/>
      <c r="AD29" s="70"/>
      <c r="AE29" s="70"/>
      <c r="AF29" s="70"/>
      <c r="AG29" s="70"/>
      <c r="AH29" s="70"/>
      <c r="AI29" s="70"/>
      <c r="AJ29" s="71"/>
      <c r="AK29" s="71"/>
      <c r="AL29" s="71"/>
      <c r="AM29" s="71"/>
      <c r="AN29" s="71"/>
      <c r="AO29" s="72"/>
      <c r="AP29" s="24" t="s">
        <v>102</v>
      </c>
      <c r="AQ29" s="69"/>
      <c r="AR29" s="70"/>
      <c r="AS29" s="70"/>
      <c r="AT29" s="70"/>
      <c r="AU29" s="70"/>
      <c r="AV29" s="79"/>
      <c r="AW29" s="24" t="s">
        <v>102</v>
      </c>
      <c r="AX29" s="69"/>
      <c r="AY29" s="70"/>
      <c r="AZ29" s="70"/>
      <c r="BA29" s="70"/>
      <c r="BB29" s="70"/>
      <c r="BC29" s="79"/>
    </row>
    <row r="30" spans="1:62" ht="22.5" customHeight="1" thickTop="1" x14ac:dyDescent="0.15">
      <c r="A30" s="97">
        <v>7</v>
      </c>
      <c r="B30" s="108" t="s">
        <v>160</v>
      </c>
      <c r="C30" s="109"/>
      <c r="D30" s="109"/>
      <c r="E30" s="109"/>
      <c r="F30" s="109"/>
      <c r="G30" s="110"/>
      <c r="H30" s="92"/>
      <c r="I30" s="93"/>
      <c r="J30" s="93"/>
      <c r="K30" s="93"/>
      <c r="L30" s="93"/>
      <c r="M30" s="93"/>
      <c r="N30" s="93"/>
      <c r="O30" s="93"/>
      <c r="P30" s="93"/>
      <c r="Q30" s="93"/>
      <c r="R30" s="93"/>
      <c r="S30" s="93"/>
      <c r="T30" s="93"/>
      <c r="U30" s="93"/>
      <c r="V30" s="93"/>
      <c r="W30" s="93"/>
      <c r="X30" s="94"/>
      <c r="Y30" s="95" t="s">
        <v>103</v>
      </c>
      <c r="Z30" s="96"/>
      <c r="AA30" s="96"/>
      <c r="AB30" s="65"/>
      <c r="AC30" s="66"/>
      <c r="AD30" s="67"/>
      <c r="AE30" s="67"/>
      <c r="AF30" s="67"/>
      <c r="AG30" s="67"/>
      <c r="AH30" s="67"/>
      <c r="AI30" s="67"/>
      <c r="AJ30" s="64" t="s">
        <v>105</v>
      </c>
      <c r="AK30" s="65"/>
      <c r="AL30" s="66"/>
      <c r="AM30" s="67"/>
      <c r="AN30" s="67"/>
      <c r="AO30" s="68"/>
      <c r="AP30" s="23" t="s">
        <v>100</v>
      </c>
      <c r="AQ30" s="80"/>
      <c r="AR30" s="81"/>
      <c r="AS30" s="81"/>
      <c r="AT30" s="81"/>
      <c r="AU30" s="81"/>
      <c r="AV30" s="82"/>
      <c r="AW30" s="23" t="s">
        <v>118</v>
      </c>
      <c r="AX30" s="80"/>
      <c r="AY30" s="81"/>
      <c r="AZ30" s="81"/>
      <c r="BA30" s="81"/>
      <c r="BB30" s="81"/>
      <c r="BC30" s="82"/>
      <c r="BF30" s="3">
        <f t="shared" ref="BF30" si="9">COUNTA(H30,H31,H32,S32,AC30,AC31,AC32,AL30,AL31,AQ30,AQ31,AQ32,AX30,AX31,AX32)</f>
        <v>0</v>
      </c>
      <c r="BG30" s="3" t="s">
        <v>127</v>
      </c>
      <c r="BI30" s="3">
        <f t="shared" ref="BI30" si="10">IF(BF30&lt;&gt;0,IF(BF31=2,0,1),0)</f>
        <v>0</v>
      </c>
      <c r="BJ30" s="3" t="s">
        <v>129</v>
      </c>
    </row>
    <row r="31" spans="1:62" ht="22.5" customHeight="1" x14ac:dyDescent="0.15">
      <c r="A31" s="98"/>
      <c r="B31" s="83" t="s">
        <v>110</v>
      </c>
      <c r="C31" s="84"/>
      <c r="D31" s="84"/>
      <c r="E31" s="84"/>
      <c r="F31" s="84"/>
      <c r="G31" s="85"/>
      <c r="H31" s="103"/>
      <c r="I31" s="104"/>
      <c r="J31" s="104"/>
      <c r="K31" s="104"/>
      <c r="L31" s="104"/>
      <c r="M31" s="104"/>
      <c r="N31" s="104"/>
      <c r="O31" s="104"/>
      <c r="P31" s="104"/>
      <c r="Q31" s="104"/>
      <c r="R31" s="104"/>
      <c r="S31" s="104"/>
      <c r="T31" s="104"/>
      <c r="U31" s="104"/>
      <c r="V31" s="104"/>
      <c r="W31" s="104"/>
      <c r="X31" s="105"/>
      <c r="Y31" s="95" t="s">
        <v>104</v>
      </c>
      <c r="Z31" s="96"/>
      <c r="AA31" s="96"/>
      <c r="AB31" s="65"/>
      <c r="AC31" s="66"/>
      <c r="AD31" s="67"/>
      <c r="AE31" s="67"/>
      <c r="AF31" s="67"/>
      <c r="AG31" s="67"/>
      <c r="AH31" s="67"/>
      <c r="AI31" s="67"/>
      <c r="AJ31" s="64" t="s">
        <v>123</v>
      </c>
      <c r="AK31" s="65"/>
      <c r="AL31" s="66"/>
      <c r="AM31" s="67"/>
      <c r="AN31" s="67"/>
      <c r="AO31" s="68"/>
      <c r="AP31" s="23" t="s">
        <v>101</v>
      </c>
      <c r="AQ31" s="66"/>
      <c r="AR31" s="106"/>
      <c r="AS31" s="106"/>
      <c r="AT31" s="106"/>
      <c r="AU31" s="106"/>
      <c r="AV31" s="107"/>
      <c r="AW31" s="23" t="s">
        <v>101</v>
      </c>
      <c r="AX31" s="66"/>
      <c r="AY31" s="106"/>
      <c r="AZ31" s="106"/>
      <c r="BA31" s="106"/>
      <c r="BB31" s="106"/>
      <c r="BC31" s="107"/>
      <c r="BF31" s="3">
        <f>COUNTA(H31,S32)</f>
        <v>0</v>
      </c>
      <c r="BG31" s="3" t="s">
        <v>128</v>
      </c>
    </row>
    <row r="32" spans="1:62" ht="22.5" customHeight="1" thickBot="1" x14ac:dyDescent="0.2">
      <c r="A32" s="99"/>
      <c r="B32" s="86" t="s">
        <v>99</v>
      </c>
      <c r="C32" s="87"/>
      <c r="D32" s="87"/>
      <c r="E32" s="87"/>
      <c r="F32" s="87"/>
      <c r="G32" s="88"/>
      <c r="H32" s="89"/>
      <c r="I32" s="90"/>
      <c r="J32" s="90"/>
      <c r="K32" s="90"/>
      <c r="L32" s="90"/>
      <c r="M32" s="91"/>
      <c r="N32" s="73" t="s">
        <v>111</v>
      </c>
      <c r="O32" s="74"/>
      <c r="P32" s="74"/>
      <c r="Q32" s="74"/>
      <c r="R32" s="75"/>
      <c r="S32" s="76"/>
      <c r="T32" s="77"/>
      <c r="U32" s="77"/>
      <c r="V32" s="77"/>
      <c r="W32" s="77"/>
      <c r="X32" s="78"/>
      <c r="Y32" s="100" t="s">
        <v>162</v>
      </c>
      <c r="Z32" s="101"/>
      <c r="AA32" s="101"/>
      <c r="AB32" s="102"/>
      <c r="AC32" s="69"/>
      <c r="AD32" s="70"/>
      <c r="AE32" s="70"/>
      <c r="AF32" s="70"/>
      <c r="AG32" s="70"/>
      <c r="AH32" s="70"/>
      <c r="AI32" s="70"/>
      <c r="AJ32" s="71"/>
      <c r="AK32" s="71"/>
      <c r="AL32" s="71"/>
      <c r="AM32" s="71"/>
      <c r="AN32" s="71"/>
      <c r="AO32" s="72"/>
      <c r="AP32" s="24" t="s">
        <v>102</v>
      </c>
      <c r="AQ32" s="69"/>
      <c r="AR32" s="70"/>
      <c r="AS32" s="70"/>
      <c r="AT32" s="70"/>
      <c r="AU32" s="70"/>
      <c r="AV32" s="79"/>
      <c r="AW32" s="24" t="s">
        <v>102</v>
      </c>
      <c r="AX32" s="69"/>
      <c r="AY32" s="70"/>
      <c r="AZ32" s="70"/>
      <c r="BA32" s="70"/>
      <c r="BB32" s="70"/>
      <c r="BC32" s="79"/>
    </row>
    <row r="33" spans="1:67" ht="22.5" customHeight="1" thickTop="1" x14ac:dyDescent="0.15">
      <c r="A33" s="97">
        <v>8</v>
      </c>
      <c r="B33" s="108" t="s">
        <v>160</v>
      </c>
      <c r="C33" s="109"/>
      <c r="D33" s="109"/>
      <c r="E33" s="109"/>
      <c r="F33" s="109"/>
      <c r="G33" s="110"/>
      <c r="H33" s="92"/>
      <c r="I33" s="93"/>
      <c r="J33" s="93"/>
      <c r="K33" s="93"/>
      <c r="L33" s="93"/>
      <c r="M33" s="93"/>
      <c r="N33" s="93"/>
      <c r="O33" s="93"/>
      <c r="P33" s="93"/>
      <c r="Q33" s="93"/>
      <c r="R33" s="93"/>
      <c r="S33" s="93"/>
      <c r="T33" s="93"/>
      <c r="U33" s="93"/>
      <c r="V33" s="93"/>
      <c r="W33" s="93"/>
      <c r="X33" s="94"/>
      <c r="Y33" s="95" t="s">
        <v>103</v>
      </c>
      <c r="Z33" s="96"/>
      <c r="AA33" s="96"/>
      <c r="AB33" s="65"/>
      <c r="AC33" s="66"/>
      <c r="AD33" s="67"/>
      <c r="AE33" s="67"/>
      <c r="AF33" s="67"/>
      <c r="AG33" s="67"/>
      <c r="AH33" s="67"/>
      <c r="AI33" s="67"/>
      <c r="AJ33" s="64" t="s">
        <v>105</v>
      </c>
      <c r="AK33" s="65"/>
      <c r="AL33" s="66"/>
      <c r="AM33" s="67"/>
      <c r="AN33" s="67"/>
      <c r="AO33" s="68"/>
      <c r="AP33" s="23" t="s">
        <v>100</v>
      </c>
      <c r="AQ33" s="80"/>
      <c r="AR33" s="81"/>
      <c r="AS33" s="81"/>
      <c r="AT33" s="81"/>
      <c r="AU33" s="81"/>
      <c r="AV33" s="82"/>
      <c r="AW33" s="23" t="s">
        <v>118</v>
      </c>
      <c r="AX33" s="80"/>
      <c r="AY33" s="81"/>
      <c r="AZ33" s="81"/>
      <c r="BA33" s="81"/>
      <c r="BB33" s="81"/>
      <c r="BC33" s="82"/>
      <c r="BF33" s="3">
        <f t="shared" ref="BF33" si="11">COUNTA(H33,H34,H35,S35,AC33,AC34,AC35,AL33,AL34,AQ33,AQ34,AQ35,AX33,AX34,AX35)</f>
        <v>0</v>
      </c>
      <c r="BG33" s="3" t="s">
        <v>127</v>
      </c>
      <c r="BI33" s="3">
        <f t="shared" ref="BI33" si="12">IF(BF33&lt;&gt;0,IF(BF34=2,0,1),0)</f>
        <v>0</v>
      </c>
      <c r="BJ33" s="3" t="s">
        <v>129</v>
      </c>
    </row>
    <row r="34" spans="1:67" ht="22.5" customHeight="1" x14ac:dyDescent="0.15">
      <c r="A34" s="98"/>
      <c r="B34" s="83" t="s">
        <v>110</v>
      </c>
      <c r="C34" s="84"/>
      <c r="D34" s="84"/>
      <c r="E34" s="84"/>
      <c r="F34" s="84"/>
      <c r="G34" s="85"/>
      <c r="H34" s="103"/>
      <c r="I34" s="104"/>
      <c r="J34" s="104"/>
      <c r="K34" s="104"/>
      <c r="L34" s="104"/>
      <c r="M34" s="104"/>
      <c r="N34" s="104"/>
      <c r="O34" s="104"/>
      <c r="P34" s="104"/>
      <c r="Q34" s="104"/>
      <c r="R34" s="104"/>
      <c r="S34" s="104"/>
      <c r="T34" s="104"/>
      <c r="U34" s="104"/>
      <c r="V34" s="104"/>
      <c r="W34" s="104"/>
      <c r="X34" s="105"/>
      <c r="Y34" s="95" t="s">
        <v>104</v>
      </c>
      <c r="Z34" s="96"/>
      <c r="AA34" s="96"/>
      <c r="AB34" s="65"/>
      <c r="AC34" s="66"/>
      <c r="AD34" s="67"/>
      <c r="AE34" s="67"/>
      <c r="AF34" s="67"/>
      <c r="AG34" s="67"/>
      <c r="AH34" s="67"/>
      <c r="AI34" s="67"/>
      <c r="AJ34" s="64" t="s">
        <v>123</v>
      </c>
      <c r="AK34" s="65"/>
      <c r="AL34" s="66"/>
      <c r="AM34" s="67"/>
      <c r="AN34" s="67"/>
      <c r="AO34" s="68"/>
      <c r="AP34" s="23" t="s">
        <v>101</v>
      </c>
      <c r="AQ34" s="66"/>
      <c r="AR34" s="106"/>
      <c r="AS34" s="106"/>
      <c r="AT34" s="106"/>
      <c r="AU34" s="106"/>
      <c r="AV34" s="107"/>
      <c r="AW34" s="23" t="s">
        <v>101</v>
      </c>
      <c r="AX34" s="66"/>
      <c r="AY34" s="106"/>
      <c r="AZ34" s="106"/>
      <c r="BA34" s="106"/>
      <c r="BB34" s="106"/>
      <c r="BC34" s="107"/>
      <c r="BF34" s="3">
        <f>COUNTA(H34,S35)</f>
        <v>0</v>
      </c>
      <c r="BG34" s="3" t="s">
        <v>128</v>
      </c>
    </row>
    <row r="35" spans="1:67" ht="22.5" customHeight="1" thickBot="1" x14ac:dyDescent="0.2">
      <c r="A35" s="99"/>
      <c r="B35" s="86" t="s">
        <v>99</v>
      </c>
      <c r="C35" s="87"/>
      <c r="D35" s="87"/>
      <c r="E35" s="87"/>
      <c r="F35" s="87"/>
      <c r="G35" s="88"/>
      <c r="H35" s="89"/>
      <c r="I35" s="90"/>
      <c r="J35" s="90"/>
      <c r="K35" s="90"/>
      <c r="L35" s="90"/>
      <c r="M35" s="91"/>
      <c r="N35" s="73" t="s">
        <v>111</v>
      </c>
      <c r="O35" s="74"/>
      <c r="P35" s="74"/>
      <c r="Q35" s="74"/>
      <c r="R35" s="75"/>
      <c r="S35" s="76"/>
      <c r="T35" s="77"/>
      <c r="U35" s="77"/>
      <c r="V35" s="77"/>
      <c r="W35" s="77"/>
      <c r="X35" s="78"/>
      <c r="Y35" s="100" t="s">
        <v>162</v>
      </c>
      <c r="Z35" s="101"/>
      <c r="AA35" s="101"/>
      <c r="AB35" s="102"/>
      <c r="AC35" s="69"/>
      <c r="AD35" s="70"/>
      <c r="AE35" s="70"/>
      <c r="AF35" s="70"/>
      <c r="AG35" s="70"/>
      <c r="AH35" s="70"/>
      <c r="AI35" s="70"/>
      <c r="AJ35" s="71"/>
      <c r="AK35" s="71"/>
      <c r="AL35" s="71"/>
      <c r="AM35" s="71"/>
      <c r="AN35" s="71"/>
      <c r="AO35" s="72"/>
      <c r="AP35" s="24" t="s">
        <v>102</v>
      </c>
      <c r="AQ35" s="69"/>
      <c r="AR35" s="70"/>
      <c r="AS35" s="70"/>
      <c r="AT35" s="70"/>
      <c r="AU35" s="70"/>
      <c r="AV35" s="79"/>
      <c r="AW35" s="24" t="s">
        <v>102</v>
      </c>
      <c r="AX35" s="69"/>
      <c r="AY35" s="70"/>
      <c r="AZ35" s="70"/>
      <c r="BA35" s="70"/>
      <c r="BB35" s="70"/>
      <c r="BC35" s="79"/>
    </row>
    <row r="36" spans="1:67" ht="22.5" customHeight="1" thickTop="1" x14ac:dyDescent="0.15">
      <c r="A36" s="97">
        <v>9</v>
      </c>
      <c r="B36" s="108" t="s">
        <v>160</v>
      </c>
      <c r="C36" s="109"/>
      <c r="D36" s="109"/>
      <c r="E36" s="109"/>
      <c r="F36" s="109"/>
      <c r="G36" s="110"/>
      <c r="H36" s="92"/>
      <c r="I36" s="93"/>
      <c r="J36" s="93"/>
      <c r="K36" s="93"/>
      <c r="L36" s="93"/>
      <c r="M36" s="93"/>
      <c r="N36" s="93"/>
      <c r="O36" s="93"/>
      <c r="P36" s="93"/>
      <c r="Q36" s="93"/>
      <c r="R36" s="93"/>
      <c r="S36" s="93"/>
      <c r="T36" s="93"/>
      <c r="U36" s="93"/>
      <c r="V36" s="93"/>
      <c r="W36" s="93"/>
      <c r="X36" s="94"/>
      <c r="Y36" s="95" t="s">
        <v>103</v>
      </c>
      <c r="Z36" s="96"/>
      <c r="AA36" s="96"/>
      <c r="AB36" s="65"/>
      <c r="AC36" s="66"/>
      <c r="AD36" s="67"/>
      <c r="AE36" s="67"/>
      <c r="AF36" s="67"/>
      <c r="AG36" s="67"/>
      <c r="AH36" s="67"/>
      <c r="AI36" s="67"/>
      <c r="AJ36" s="64" t="s">
        <v>105</v>
      </c>
      <c r="AK36" s="65"/>
      <c r="AL36" s="66"/>
      <c r="AM36" s="67"/>
      <c r="AN36" s="67"/>
      <c r="AO36" s="68"/>
      <c r="AP36" s="23" t="s">
        <v>100</v>
      </c>
      <c r="AQ36" s="80"/>
      <c r="AR36" s="81"/>
      <c r="AS36" s="81"/>
      <c r="AT36" s="81"/>
      <c r="AU36" s="81"/>
      <c r="AV36" s="82"/>
      <c r="AW36" s="23" t="s">
        <v>118</v>
      </c>
      <c r="AX36" s="80"/>
      <c r="AY36" s="81"/>
      <c r="AZ36" s="81"/>
      <c r="BA36" s="81"/>
      <c r="BB36" s="81"/>
      <c r="BC36" s="82"/>
      <c r="BF36" s="3">
        <f t="shared" ref="BF36" si="13">COUNTA(H36,H37,H38,S38,AC36,AC37,AC38,AL36,AL37,AQ36,AQ37,AQ38,AX36,AX37,AX38)</f>
        <v>0</v>
      </c>
      <c r="BG36" s="3" t="s">
        <v>127</v>
      </c>
      <c r="BI36" s="3">
        <f t="shared" ref="BI36" si="14">IF(BF36&lt;&gt;0,IF(BF37=2,0,1),0)</f>
        <v>0</v>
      </c>
      <c r="BJ36" s="3" t="s">
        <v>129</v>
      </c>
    </row>
    <row r="37" spans="1:67" ht="22.5" customHeight="1" x14ac:dyDescent="0.15">
      <c r="A37" s="98"/>
      <c r="B37" s="83" t="s">
        <v>110</v>
      </c>
      <c r="C37" s="84"/>
      <c r="D37" s="84"/>
      <c r="E37" s="84"/>
      <c r="F37" s="84"/>
      <c r="G37" s="85"/>
      <c r="H37" s="103"/>
      <c r="I37" s="104"/>
      <c r="J37" s="104"/>
      <c r="K37" s="104"/>
      <c r="L37" s="104"/>
      <c r="M37" s="104"/>
      <c r="N37" s="104"/>
      <c r="O37" s="104"/>
      <c r="P37" s="104"/>
      <c r="Q37" s="104"/>
      <c r="R37" s="104"/>
      <c r="S37" s="104"/>
      <c r="T37" s="104"/>
      <c r="U37" s="104"/>
      <c r="V37" s="104"/>
      <c r="W37" s="104"/>
      <c r="X37" s="105"/>
      <c r="Y37" s="95" t="s">
        <v>104</v>
      </c>
      <c r="Z37" s="96"/>
      <c r="AA37" s="96"/>
      <c r="AB37" s="65"/>
      <c r="AC37" s="66"/>
      <c r="AD37" s="67"/>
      <c r="AE37" s="67"/>
      <c r="AF37" s="67"/>
      <c r="AG37" s="67"/>
      <c r="AH37" s="67"/>
      <c r="AI37" s="67"/>
      <c r="AJ37" s="64" t="s">
        <v>123</v>
      </c>
      <c r="AK37" s="65"/>
      <c r="AL37" s="66"/>
      <c r="AM37" s="67"/>
      <c r="AN37" s="67"/>
      <c r="AO37" s="68"/>
      <c r="AP37" s="23" t="s">
        <v>101</v>
      </c>
      <c r="AQ37" s="66"/>
      <c r="AR37" s="106"/>
      <c r="AS37" s="106"/>
      <c r="AT37" s="106"/>
      <c r="AU37" s="106"/>
      <c r="AV37" s="107"/>
      <c r="AW37" s="23" t="s">
        <v>101</v>
      </c>
      <c r="AX37" s="66"/>
      <c r="AY37" s="106"/>
      <c r="AZ37" s="106"/>
      <c r="BA37" s="106"/>
      <c r="BB37" s="106"/>
      <c r="BC37" s="107"/>
      <c r="BF37" s="3">
        <f>COUNTA(H37,S38)</f>
        <v>0</v>
      </c>
      <c r="BG37" s="3" t="s">
        <v>128</v>
      </c>
    </row>
    <row r="38" spans="1:67" ht="22.5" customHeight="1" thickBot="1" x14ac:dyDescent="0.2">
      <c r="A38" s="99"/>
      <c r="B38" s="86" t="s">
        <v>99</v>
      </c>
      <c r="C38" s="87"/>
      <c r="D38" s="87"/>
      <c r="E38" s="87"/>
      <c r="F38" s="87"/>
      <c r="G38" s="88"/>
      <c r="H38" s="89"/>
      <c r="I38" s="90"/>
      <c r="J38" s="90"/>
      <c r="K38" s="90"/>
      <c r="L38" s="90"/>
      <c r="M38" s="91"/>
      <c r="N38" s="73" t="s">
        <v>111</v>
      </c>
      <c r="O38" s="74"/>
      <c r="P38" s="74"/>
      <c r="Q38" s="74"/>
      <c r="R38" s="75"/>
      <c r="S38" s="76"/>
      <c r="T38" s="77"/>
      <c r="U38" s="77"/>
      <c r="V38" s="77"/>
      <c r="W38" s="77"/>
      <c r="X38" s="78"/>
      <c r="Y38" s="100" t="s">
        <v>162</v>
      </c>
      <c r="Z38" s="101"/>
      <c r="AA38" s="101"/>
      <c r="AB38" s="102"/>
      <c r="AC38" s="69"/>
      <c r="AD38" s="70"/>
      <c r="AE38" s="70"/>
      <c r="AF38" s="70"/>
      <c r="AG38" s="70"/>
      <c r="AH38" s="70"/>
      <c r="AI38" s="70"/>
      <c r="AJ38" s="71"/>
      <c r="AK38" s="71"/>
      <c r="AL38" s="71"/>
      <c r="AM38" s="71"/>
      <c r="AN38" s="71"/>
      <c r="AO38" s="72"/>
      <c r="AP38" s="24" t="s">
        <v>102</v>
      </c>
      <c r="AQ38" s="69"/>
      <c r="AR38" s="70"/>
      <c r="AS38" s="70"/>
      <c r="AT38" s="70"/>
      <c r="AU38" s="70"/>
      <c r="AV38" s="79"/>
      <c r="AW38" s="24" t="s">
        <v>102</v>
      </c>
      <c r="AX38" s="69"/>
      <c r="AY38" s="70"/>
      <c r="AZ38" s="70"/>
      <c r="BA38" s="70"/>
      <c r="BB38" s="70"/>
      <c r="BC38" s="79"/>
    </row>
    <row r="39" spans="1:67" ht="22.5" customHeight="1" thickTop="1" x14ac:dyDescent="0.15">
      <c r="A39" s="97">
        <v>10</v>
      </c>
      <c r="B39" s="108" t="s">
        <v>159</v>
      </c>
      <c r="C39" s="109"/>
      <c r="D39" s="109"/>
      <c r="E39" s="109"/>
      <c r="F39" s="109"/>
      <c r="G39" s="110"/>
      <c r="H39" s="92"/>
      <c r="I39" s="93"/>
      <c r="J39" s="93"/>
      <c r="K39" s="93"/>
      <c r="L39" s="93"/>
      <c r="M39" s="93"/>
      <c r="N39" s="93"/>
      <c r="O39" s="93"/>
      <c r="P39" s="93"/>
      <c r="Q39" s="93"/>
      <c r="R39" s="93"/>
      <c r="S39" s="93"/>
      <c r="T39" s="93"/>
      <c r="U39" s="93"/>
      <c r="V39" s="93"/>
      <c r="W39" s="93"/>
      <c r="X39" s="94"/>
      <c r="Y39" s="95" t="s">
        <v>103</v>
      </c>
      <c r="Z39" s="96"/>
      <c r="AA39" s="96"/>
      <c r="AB39" s="65"/>
      <c r="AC39" s="66"/>
      <c r="AD39" s="67"/>
      <c r="AE39" s="67"/>
      <c r="AF39" s="67"/>
      <c r="AG39" s="67"/>
      <c r="AH39" s="67"/>
      <c r="AI39" s="67"/>
      <c r="AJ39" s="64" t="s">
        <v>105</v>
      </c>
      <c r="AK39" s="65"/>
      <c r="AL39" s="66"/>
      <c r="AM39" s="67"/>
      <c r="AN39" s="67"/>
      <c r="AO39" s="68"/>
      <c r="AP39" s="23" t="s">
        <v>100</v>
      </c>
      <c r="AQ39" s="80"/>
      <c r="AR39" s="81"/>
      <c r="AS39" s="81"/>
      <c r="AT39" s="81"/>
      <c r="AU39" s="81"/>
      <c r="AV39" s="82"/>
      <c r="AW39" s="23" t="s">
        <v>118</v>
      </c>
      <c r="AX39" s="80"/>
      <c r="AY39" s="81"/>
      <c r="AZ39" s="81"/>
      <c r="BA39" s="81"/>
      <c r="BB39" s="81"/>
      <c r="BC39" s="82"/>
      <c r="BF39" s="3">
        <f t="shared" ref="BF39" si="15">COUNTA(H39,H40,H41,S41,AC39,AC40,AC41,AL39,AL40,AQ39,AQ40,AQ41,AX39,AX40,AX41)</f>
        <v>0</v>
      </c>
      <c r="BG39" s="3" t="s">
        <v>127</v>
      </c>
      <c r="BI39" s="3">
        <f t="shared" ref="BI39" si="16">IF(BF39&lt;&gt;0,IF(BF40=2,0,1),0)</f>
        <v>0</v>
      </c>
      <c r="BJ39" s="3" t="s">
        <v>129</v>
      </c>
    </row>
    <row r="40" spans="1:67" ht="22.5" customHeight="1" x14ac:dyDescent="0.15">
      <c r="A40" s="98"/>
      <c r="B40" s="83" t="s">
        <v>110</v>
      </c>
      <c r="C40" s="84"/>
      <c r="D40" s="84"/>
      <c r="E40" s="84"/>
      <c r="F40" s="84"/>
      <c r="G40" s="85"/>
      <c r="H40" s="103"/>
      <c r="I40" s="104"/>
      <c r="J40" s="104"/>
      <c r="K40" s="104"/>
      <c r="L40" s="104"/>
      <c r="M40" s="104"/>
      <c r="N40" s="104"/>
      <c r="O40" s="104"/>
      <c r="P40" s="104"/>
      <c r="Q40" s="104"/>
      <c r="R40" s="104"/>
      <c r="S40" s="104"/>
      <c r="T40" s="104"/>
      <c r="U40" s="104"/>
      <c r="V40" s="104"/>
      <c r="W40" s="104"/>
      <c r="X40" s="105"/>
      <c r="Y40" s="95" t="s">
        <v>104</v>
      </c>
      <c r="Z40" s="96"/>
      <c r="AA40" s="96"/>
      <c r="AB40" s="65"/>
      <c r="AC40" s="66"/>
      <c r="AD40" s="67"/>
      <c r="AE40" s="67"/>
      <c r="AF40" s="67"/>
      <c r="AG40" s="67"/>
      <c r="AH40" s="67"/>
      <c r="AI40" s="67"/>
      <c r="AJ40" s="64" t="s">
        <v>123</v>
      </c>
      <c r="AK40" s="65"/>
      <c r="AL40" s="66"/>
      <c r="AM40" s="67"/>
      <c r="AN40" s="67"/>
      <c r="AO40" s="68"/>
      <c r="AP40" s="23" t="s">
        <v>101</v>
      </c>
      <c r="AQ40" s="66"/>
      <c r="AR40" s="106"/>
      <c r="AS40" s="106"/>
      <c r="AT40" s="106"/>
      <c r="AU40" s="106"/>
      <c r="AV40" s="107"/>
      <c r="AW40" s="23" t="s">
        <v>101</v>
      </c>
      <c r="AX40" s="66"/>
      <c r="AY40" s="106"/>
      <c r="AZ40" s="106"/>
      <c r="BA40" s="106"/>
      <c r="BB40" s="106"/>
      <c r="BC40" s="107"/>
      <c r="BF40" s="3">
        <f>COUNTA(H40,S41)</f>
        <v>0</v>
      </c>
      <c r="BG40" s="3" t="s">
        <v>128</v>
      </c>
    </row>
    <row r="41" spans="1:67" ht="22.5" customHeight="1" thickBot="1" x14ac:dyDescent="0.2">
      <c r="A41" s="99"/>
      <c r="B41" s="86" t="s">
        <v>99</v>
      </c>
      <c r="C41" s="87"/>
      <c r="D41" s="87"/>
      <c r="E41" s="87"/>
      <c r="F41" s="87"/>
      <c r="G41" s="88"/>
      <c r="H41" s="89"/>
      <c r="I41" s="90"/>
      <c r="J41" s="90"/>
      <c r="K41" s="90"/>
      <c r="L41" s="90"/>
      <c r="M41" s="91"/>
      <c r="N41" s="73" t="s">
        <v>111</v>
      </c>
      <c r="O41" s="74"/>
      <c r="P41" s="74"/>
      <c r="Q41" s="74"/>
      <c r="R41" s="75"/>
      <c r="S41" s="76"/>
      <c r="T41" s="77"/>
      <c r="U41" s="77"/>
      <c r="V41" s="77"/>
      <c r="W41" s="77"/>
      <c r="X41" s="78"/>
      <c r="Y41" s="100" t="s">
        <v>162</v>
      </c>
      <c r="Z41" s="101"/>
      <c r="AA41" s="101"/>
      <c r="AB41" s="102"/>
      <c r="AC41" s="69"/>
      <c r="AD41" s="70"/>
      <c r="AE41" s="70"/>
      <c r="AF41" s="70"/>
      <c r="AG41" s="70"/>
      <c r="AH41" s="70"/>
      <c r="AI41" s="70"/>
      <c r="AJ41" s="71"/>
      <c r="AK41" s="71"/>
      <c r="AL41" s="71"/>
      <c r="AM41" s="71"/>
      <c r="AN41" s="71"/>
      <c r="AO41" s="72"/>
      <c r="AP41" s="24" t="s">
        <v>102</v>
      </c>
      <c r="AQ41" s="69"/>
      <c r="AR41" s="70"/>
      <c r="AS41" s="70"/>
      <c r="AT41" s="70"/>
      <c r="AU41" s="70"/>
      <c r="AV41" s="79"/>
      <c r="AW41" s="24" t="s">
        <v>102</v>
      </c>
      <c r="AX41" s="69"/>
      <c r="AY41" s="70"/>
      <c r="AZ41" s="70"/>
      <c r="BA41" s="70"/>
      <c r="BB41" s="70"/>
      <c r="BC41" s="79"/>
    </row>
    <row r="42" spans="1:67" ht="22.5" customHeight="1" thickTop="1" x14ac:dyDescent="0.15">
      <c r="A42" s="97">
        <v>11</v>
      </c>
      <c r="B42" s="108" t="s">
        <v>159</v>
      </c>
      <c r="C42" s="109"/>
      <c r="D42" s="109"/>
      <c r="E42" s="109"/>
      <c r="F42" s="109"/>
      <c r="G42" s="110"/>
      <c r="H42" s="92"/>
      <c r="I42" s="93"/>
      <c r="J42" s="93"/>
      <c r="K42" s="93"/>
      <c r="L42" s="93"/>
      <c r="M42" s="93"/>
      <c r="N42" s="93"/>
      <c r="O42" s="93"/>
      <c r="P42" s="93"/>
      <c r="Q42" s="93"/>
      <c r="R42" s="93"/>
      <c r="S42" s="93"/>
      <c r="T42" s="93"/>
      <c r="U42" s="93"/>
      <c r="V42" s="93"/>
      <c r="W42" s="93"/>
      <c r="X42" s="94"/>
      <c r="Y42" s="95" t="s">
        <v>103</v>
      </c>
      <c r="Z42" s="96"/>
      <c r="AA42" s="96"/>
      <c r="AB42" s="65"/>
      <c r="AC42" s="66"/>
      <c r="AD42" s="67"/>
      <c r="AE42" s="67"/>
      <c r="AF42" s="67"/>
      <c r="AG42" s="67"/>
      <c r="AH42" s="67"/>
      <c r="AI42" s="67"/>
      <c r="AJ42" s="64" t="s">
        <v>105</v>
      </c>
      <c r="AK42" s="65"/>
      <c r="AL42" s="66"/>
      <c r="AM42" s="67"/>
      <c r="AN42" s="67"/>
      <c r="AO42" s="68"/>
      <c r="AP42" s="23" t="s">
        <v>100</v>
      </c>
      <c r="AQ42" s="80"/>
      <c r="AR42" s="81"/>
      <c r="AS42" s="81"/>
      <c r="AT42" s="81"/>
      <c r="AU42" s="81"/>
      <c r="AV42" s="82"/>
      <c r="AW42" s="23" t="s">
        <v>118</v>
      </c>
      <c r="AX42" s="80"/>
      <c r="AY42" s="81"/>
      <c r="AZ42" s="81"/>
      <c r="BA42" s="81"/>
      <c r="BB42" s="81"/>
      <c r="BC42" s="82"/>
      <c r="BF42" s="3">
        <f t="shared" ref="BF42" si="17">COUNTA(H42,H43,H44,S44,AC42,AC43,AC44,AL42,AL43,AQ42,AQ43,AQ44,AX42,AX43,AX44)</f>
        <v>0</v>
      </c>
      <c r="BG42" s="3" t="s">
        <v>127</v>
      </c>
      <c r="BI42" s="3">
        <f t="shared" ref="BI42" si="18">IF(BF42&lt;&gt;0,IF(BF43=2,0,1),0)</f>
        <v>0</v>
      </c>
      <c r="BJ42" s="3" t="s">
        <v>129</v>
      </c>
    </row>
    <row r="43" spans="1:67" ht="22.5" customHeight="1" x14ac:dyDescent="0.15">
      <c r="A43" s="98"/>
      <c r="B43" s="83" t="s">
        <v>110</v>
      </c>
      <c r="C43" s="84"/>
      <c r="D43" s="84"/>
      <c r="E43" s="84"/>
      <c r="F43" s="84"/>
      <c r="G43" s="85"/>
      <c r="H43" s="103"/>
      <c r="I43" s="104"/>
      <c r="J43" s="104"/>
      <c r="K43" s="104"/>
      <c r="L43" s="104"/>
      <c r="M43" s="104"/>
      <c r="N43" s="104"/>
      <c r="O43" s="104"/>
      <c r="P43" s="104"/>
      <c r="Q43" s="104"/>
      <c r="R43" s="104"/>
      <c r="S43" s="104"/>
      <c r="T43" s="104"/>
      <c r="U43" s="104"/>
      <c r="V43" s="104"/>
      <c r="W43" s="104"/>
      <c r="X43" s="105"/>
      <c r="Y43" s="95" t="s">
        <v>104</v>
      </c>
      <c r="Z43" s="96"/>
      <c r="AA43" s="96"/>
      <c r="AB43" s="65"/>
      <c r="AC43" s="66"/>
      <c r="AD43" s="67"/>
      <c r="AE43" s="67"/>
      <c r="AF43" s="67"/>
      <c r="AG43" s="67"/>
      <c r="AH43" s="67"/>
      <c r="AI43" s="67"/>
      <c r="AJ43" s="64" t="s">
        <v>123</v>
      </c>
      <c r="AK43" s="65"/>
      <c r="AL43" s="66"/>
      <c r="AM43" s="67"/>
      <c r="AN43" s="67"/>
      <c r="AO43" s="68"/>
      <c r="AP43" s="23" t="s">
        <v>101</v>
      </c>
      <c r="AQ43" s="66"/>
      <c r="AR43" s="106"/>
      <c r="AS43" s="106"/>
      <c r="AT43" s="106"/>
      <c r="AU43" s="106"/>
      <c r="AV43" s="107"/>
      <c r="AW43" s="23" t="s">
        <v>101</v>
      </c>
      <c r="AX43" s="66"/>
      <c r="AY43" s="106"/>
      <c r="AZ43" s="106"/>
      <c r="BA43" s="106"/>
      <c r="BB43" s="106"/>
      <c r="BC43" s="107"/>
      <c r="BF43" s="3">
        <f>COUNTA(H43,S44)</f>
        <v>0</v>
      </c>
      <c r="BG43" s="3" t="s">
        <v>128</v>
      </c>
    </row>
    <row r="44" spans="1:67" ht="22.5" customHeight="1" thickBot="1" x14ac:dyDescent="0.2">
      <c r="A44" s="99"/>
      <c r="B44" s="86" t="s">
        <v>99</v>
      </c>
      <c r="C44" s="87"/>
      <c r="D44" s="87"/>
      <c r="E44" s="87"/>
      <c r="F44" s="87"/>
      <c r="G44" s="88"/>
      <c r="H44" s="89"/>
      <c r="I44" s="90"/>
      <c r="J44" s="90"/>
      <c r="K44" s="90"/>
      <c r="L44" s="90"/>
      <c r="M44" s="91"/>
      <c r="N44" s="73" t="s">
        <v>111</v>
      </c>
      <c r="O44" s="74"/>
      <c r="P44" s="74"/>
      <c r="Q44" s="74"/>
      <c r="R44" s="75"/>
      <c r="S44" s="76"/>
      <c r="T44" s="77"/>
      <c r="U44" s="77"/>
      <c r="V44" s="77"/>
      <c r="W44" s="77"/>
      <c r="X44" s="78"/>
      <c r="Y44" s="100" t="s">
        <v>162</v>
      </c>
      <c r="Z44" s="101"/>
      <c r="AA44" s="101"/>
      <c r="AB44" s="102"/>
      <c r="AC44" s="69"/>
      <c r="AD44" s="70"/>
      <c r="AE44" s="70"/>
      <c r="AF44" s="70"/>
      <c r="AG44" s="70"/>
      <c r="AH44" s="70"/>
      <c r="AI44" s="70"/>
      <c r="AJ44" s="71"/>
      <c r="AK44" s="71"/>
      <c r="AL44" s="71"/>
      <c r="AM44" s="71"/>
      <c r="AN44" s="71"/>
      <c r="AO44" s="72"/>
      <c r="AP44" s="24" t="s">
        <v>102</v>
      </c>
      <c r="AQ44" s="69"/>
      <c r="AR44" s="70"/>
      <c r="AS44" s="70"/>
      <c r="AT44" s="70"/>
      <c r="AU44" s="70"/>
      <c r="AV44" s="79"/>
      <c r="AW44" s="24" t="s">
        <v>102</v>
      </c>
      <c r="AX44" s="69"/>
      <c r="AY44" s="70"/>
      <c r="AZ44" s="70"/>
      <c r="BA44" s="70"/>
      <c r="BB44" s="70"/>
      <c r="BC44" s="79"/>
      <c r="BO44" s="3">
        <f>IF(BF42&lt;&gt;0,71,0)</f>
        <v>0</v>
      </c>
    </row>
    <row r="45" spans="1:67" ht="22.5" customHeight="1" thickTop="1" x14ac:dyDescent="0.15">
      <c r="A45" s="97">
        <v>12</v>
      </c>
      <c r="B45" s="108" t="s">
        <v>159</v>
      </c>
      <c r="C45" s="109"/>
      <c r="D45" s="109"/>
      <c r="E45" s="109"/>
      <c r="F45" s="109"/>
      <c r="G45" s="110"/>
      <c r="H45" s="92"/>
      <c r="I45" s="93"/>
      <c r="J45" s="93"/>
      <c r="K45" s="93"/>
      <c r="L45" s="93"/>
      <c r="M45" s="93"/>
      <c r="N45" s="93"/>
      <c r="O45" s="93"/>
      <c r="P45" s="93"/>
      <c r="Q45" s="93"/>
      <c r="R45" s="93"/>
      <c r="S45" s="93"/>
      <c r="T45" s="93"/>
      <c r="U45" s="93"/>
      <c r="V45" s="93"/>
      <c r="W45" s="93"/>
      <c r="X45" s="94"/>
      <c r="Y45" s="95" t="s">
        <v>103</v>
      </c>
      <c r="Z45" s="96"/>
      <c r="AA45" s="96"/>
      <c r="AB45" s="65"/>
      <c r="AC45" s="66"/>
      <c r="AD45" s="67"/>
      <c r="AE45" s="67"/>
      <c r="AF45" s="67"/>
      <c r="AG45" s="67"/>
      <c r="AH45" s="67"/>
      <c r="AI45" s="67"/>
      <c r="AJ45" s="64" t="s">
        <v>105</v>
      </c>
      <c r="AK45" s="65"/>
      <c r="AL45" s="66"/>
      <c r="AM45" s="67"/>
      <c r="AN45" s="67"/>
      <c r="AO45" s="68"/>
      <c r="AP45" s="23" t="s">
        <v>100</v>
      </c>
      <c r="AQ45" s="80"/>
      <c r="AR45" s="81"/>
      <c r="AS45" s="81"/>
      <c r="AT45" s="81"/>
      <c r="AU45" s="81"/>
      <c r="AV45" s="82"/>
      <c r="AW45" s="23" t="s">
        <v>118</v>
      </c>
      <c r="AX45" s="80"/>
      <c r="AY45" s="81"/>
      <c r="AZ45" s="81"/>
      <c r="BA45" s="81"/>
      <c r="BB45" s="81"/>
      <c r="BC45" s="82"/>
      <c r="BF45" s="3">
        <f t="shared" ref="BF45" si="19">COUNTA(H45,H46,H47,S47,AC45,AC46,AC47,AL45,AL46,AQ45,AQ46,AQ47,AX45,AX46,AX47)</f>
        <v>0</v>
      </c>
      <c r="BG45" s="3" t="s">
        <v>127</v>
      </c>
      <c r="BI45" s="3">
        <f t="shared" ref="BI45" si="20">IF(BF45&lt;&gt;0,IF(BF46=2,0,1),0)</f>
        <v>0</v>
      </c>
      <c r="BJ45" s="3" t="s">
        <v>129</v>
      </c>
    </row>
    <row r="46" spans="1:67" ht="22.5" customHeight="1" x14ac:dyDescent="0.15">
      <c r="A46" s="98"/>
      <c r="B46" s="83" t="s">
        <v>110</v>
      </c>
      <c r="C46" s="84"/>
      <c r="D46" s="84"/>
      <c r="E46" s="84"/>
      <c r="F46" s="84"/>
      <c r="G46" s="85"/>
      <c r="H46" s="103"/>
      <c r="I46" s="104"/>
      <c r="J46" s="104"/>
      <c r="K46" s="104"/>
      <c r="L46" s="104"/>
      <c r="M46" s="104"/>
      <c r="N46" s="104"/>
      <c r="O46" s="104"/>
      <c r="P46" s="104"/>
      <c r="Q46" s="104"/>
      <c r="R46" s="104"/>
      <c r="S46" s="104"/>
      <c r="T46" s="104"/>
      <c r="U46" s="104"/>
      <c r="V46" s="104"/>
      <c r="W46" s="104"/>
      <c r="X46" s="105"/>
      <c r="Y46" s="95" t="s">
        <v>104</v>
      </c>
      <c r="Z46" s="96"/>
      <c r="AA46" s="96"/>
      <c r="AB46" s="65"/>
      <c r="AC46" s="66"/>
      <c r="AD46" s="67"/>
      <c r="AE46" s="67"/>
      <c r="AF46" s="67"/>
      <c r="AG46" s="67"/>
      <c r="AH46" s="67"/>
      <c r="AI46" s="67"/>
      <c r="AJ46" s="64" t="s">
        <v>123</v>
      </c>
      <c r="AK46" s="65"/>
      <c r="AL46" s="66"/>
      <c r="AM46" s="67"/>
      <c r="AN46" s="67"/>
      <c r="AO46" s="68"/>
      <c r="AP46" s="23" t="s">
        <v>101</v>
      </c>
      <c r="AQ46" s="66"/>
      <c r="AR46" s="106"/>
      <c r="AS46" s="106"/>
      <c r="AT46" s="106"/>
      <c r="AU46" s="106"/>
      <c r="AV46" s="107"/>
      <c r="AW46" s="23" t="s">
        <v>101</v>
      </c>
      <c r="AX46" s="66"/>
      <c r="AY46" s="106"/>
      <c r="AZ46" s="106"/>
      <c r="BA46" s="106"/>
      <c r="BB46" s="106"/>
      <c r="BC46" s="107"/>
      <c r="BF46" s="3">
        <f>COUNTA(H46,S47)</f>
        <v>0</v>
      </c>
      <c r="BG46" s="3" t="s">
        <v>128</v>
      </c>
    </row>
    <row r="47" spans="1:67" ht="22.5" customHeight="1" thickBot="1" x14ac:dyDescent="0.2">
      <c r="A47" s="99"/>
      <c r="B47" s="86" t="s">
        <v>99</v>
      </c>
      <c r="C47" s="87"/>
      <c r="D47" s="87"/>
      <c r="E47" s="87"/>
      <c r="F47" s="87"/>
      <c r="G47" s="88"/>
      <c r="H47" s="89"/>
      <c r="I47" s="90"/>
      <c r="J47" s="90"/>
      <c r="K47" s="90"/>
      <c r="L47" s="90"/>
      <c r="M47" s="91"/>
      <c r="N47" s="73" t="s">
        <v>111</v>
      </c>
      <c r="O47" s="74"/>
      <c r="P47" s="74"/>
      <c r="Q47" s="74"/>
      <c r="R47" s="75"/>
      <c r="S47" s="76"/>
      <c r="T47" s="77"/>
      <c r="U47" s="77"/>
      <c r="V47" s="77"/>
      <c r="W47" s="77"/>
      <c r="X47" s="78"/>
      <c r="Y47" s="100" t="s">
        <v>162</v>
      </c>
      <c r="Z47" s="101"/>
      <c r="AA47" s="101"/>
      <c r="AB47" s="102"/>
      <c r="AC47" s="69"/>
      <c r="AD47" s="70"/>
      <c r="AE47" s="70"/>
      <c r="AF47" s="70"/>
      <c r="AG47" s="70"/>
      <c r="AH47" s="70"/>
      <c r="AI47" s="70"/>
      <c r="AJ47" s="71"/>
      <c r="AK47" s="71"/>
      <c r="AL47" s="71"/>
      <c r="AM47" s="71"/>
      <c r="AN47" s="71"/>
      <c r="AO47" s="72"/>
      <c r="AP47" s="24" t="s">
        <v>102</v>
      </c>
      <c r="AQ47" s="69"/>
      <c r="AR47" s="70"/>
      <c r="AS47" s="70"/>
      <c r="AT47" s="70"/>
      <c r="AU47" s="70"/>
      <c r="AV47" s="79"/>
      <c r="AW47" s="24" t="s">
        <v>102</v>
      </c>
      <c r="AX47" s="69"/>
      <c r="AY47" s="70"/>
      <c r="AZ47" s="70"/>
      <c r="BA47" s="70"/>
      <c r="BB47" s="70"/>
      <c r="BC47" s="79"/>
      <c r="BO47" s="3">
        <f t="shared" ref="BO47" si="21">IF(BF45&lt;&gt;0,71,0)</f>
        <v>0</v>
      </c>
    </row>
    <row r="48" spans="1:67" ht="22.5" customHeight="1" thickTop="1" x14ac:dyDescent="0.15">
      <c r="A48" s="97">
        <v>13</v>
      </c>
      <c r="B48" s="108" t="s">
        <v>159</v>
      </c>
      <c r="C48" s="109"/>
      <c r="D48" s="109"/>
      <c r="E48" s="109"/>
      <c r="F48" s="109"/>
      <c r="G48" s="110"/>
      <c r="H48" s="92"/>
      <c r="I48" s="93"/>
      <c r="J48" s="93"/>
      <c r="K48" s="93"/>
      <c r="L48" s="93"/>
      <c r="M48" s="93"/>
      <c r="N48" s="93"/>
      <c r="O48" s="93"/>
      <c r="P48" s="93"/>
      <c r="Q48" s="93"/>
      <c r="R48" s="93"/>
      <c r="S48" s="93"/>
      <c r="T48" s="93"/>
      <c r="U48" s="93"/>
      <c r="V48" s="93"/>
      <c r="W48" s="93"/>
      <c r="X48" s="94"/>
      <c r="Y48" s="95" t="s">
        <v>103</v>
      </c>
      <c r="Z48" s="96"/>
      <c r="AA48" s="96"/>
      <c r="AB48" s="65"/>
      <c r="AC48" s="66"/>
      <c r="AD48" s="67"/>
      <c r="AE48" s="67"/>
      <c r="AF48" s="67"/>
      <c r="AG48" s="67"/>
      <c r="AH48" s="67"/>
      <c r="AI48" s="67"/>
      <c r="AJ48" s="64" t="s">
        <v>105</v>
      </c>
      <c r="AK48" s="65"/>
      <c r="AL48" s="66"/>
      <c r="AM48" s="67"/>
      <c r="AN48" s="67"/>
      <c r="AO48" s="68"/>
      <c r="AP48" s="23" t="s">
        <v>100</v>
      </c>
      <c r="AQ48" s="80"/>
      <c r="AR48" s="81"/>
      <c r="AS48" s="81"/>
      <c r="AT48" s="81"/>
      <c r="AU48" s="81"/>
      <c r="AV48" s="82"/>
      <c r="AW48" s="23" t="s">
        <v>118</v>
      </c>
      <c r="AX48" s="80"/>
      <c r="AY48" s="81"/>
      <c r="AZ48" s="81"/>
      <c r="BA48" s="81"/>
      <c r="BB48" s="81"/>
      <c r="BC48" s="82"/>
      <c r="BF48" s="3">
        <f t="shared" ref="BF48" si="22">COUNTA(H48,H49,H50,S50,AC48,AC49,AC50,AL48,AL49,AQ48,AQ49,AQ50,AX48,AX49,AX50)</f>
        <v>0</v>
      </c>
      <c r="BG48" s="3" t="s">
        <v>127</v>
      </c>
      <c r="BI48" s="3">
        <f t="shared" ref="BI48" si="23">IF(BF48&lt;&gt;0,IF(BF49=2,0,1),0)</f>
        <v>0</v>
      </c>
      <c r="BJ48" s="3" t="s">
        <v>129</v>
      </c>
    </row>
    <row r="49" spans="1:67" ht="22.5" customHeight="1" x14ac:dyDescent="0.15">
      <c r="A49" s="98"/>
      <c r="B49" s="83" t="s">
        <v>110</v>
      </c>
      <c r="C49" s="84"/>
      <c r="D49" s="84"/>
      <c r="E49" s="84"/>
      <c r="F49" s="84"/>
      <c r="G49" s="85"/>
      <c r="H49" s="103"/>
      <c r="I49" s="104"/>
      <c r="J49" s="104"/>
      <c r="K49" s="104"/>
      <c r="L49" s="104"/>
      <c r="M49" s="104"/>
      <c r="N49" s="104"/>
      <c r="O49" s="104"/>
      <c r="P49" s="104"/>
      <c r="Q49" s="104"/>
      <c r="R49" s="104"/>
      <c r="S49" s="104"/>
      <c r="T49" s="104"/>
      <c r="U49" s="104"/>
      <c r="V49" s="104"/>
      <c r="W49" s="104"/>
      <c r="X49" s="105"/>
      <c r="Y49" s="95" t="s">
        <v>104</v>
      </c>
      <c r="Z49" s="96"/>
      <c r="AA49" s="96"/>
      <c r="AB49" s="65"/>
      <c r="AC49" s="66"/>
      <c r="AD49" s="67"/>
      <c r="AE49" s="67"/>
      <c r="AF49" s="67"/>
      <c r="AG49" s="67"/>
      <c r="AH49" s="67"/>
      <c r="AI49" s="67"/>
      <c r="AJ49" s="64" t="s">
        <v>123</v>
      </c>
      <c r="AK49" s="65"/>
      <c r="AL49" s="66"/>
      <c r="AM49" s="67"/>
      <c r="AN49" s="67"/>
      <c r="AO49" s="68"/>
      <c r="AP49" s="23" t="s">
        <v>101</v>
      </c>
      <c r="AQ49" s="66"/>
      <c r="AR49" s="106"/>
      <c r="AS49" s="106"/>
      <c r="AT49" s="106"/>
      <c r="AU49" s="106"/>
      <c r="AV49" s="107"/>
      <c r="AW49" s="23" t="s">
        <v>101</v>
      </c>
      <c r="AX49" s="66"/>
      <c r="AY49" s="106"/>
      <c r="AZ49" s="106"/>
      <c r="BA49" s="106"/>
      <c r="BB49" s="106"/>
      <c r="BC49" s="107"/>
      <c r="BF49" s="3">
        <f>COUNTA(H49,S50)</f>
        <v>0</v>
      </c>
      <c r="BG49" s="3" t="s">
        <v>128</v>
      </c>
    </row>
    <row r="50" spans="1:67" ht="22.5" customHeight="1" thickBot="1" x14ac:dyDescent="0.2">
      <c r="A50" s="99"/>
      <c r="B50" s="86" t="s">
        <v>99</v>
      </c>
      <c r="C50" s="87"/>
      <c r="D50" s="87"/>
      <c r="E50" s="87"/>
      <c r="F50" s="87"/>
      <c r="G50" s="88"/>
      <c r="H50" s="89"/>
      <c r="I50" s="90"/>
      <c r="J50" s="90"/>
      <c r="K50" s="90"/>
      <c r="L50" s="90"/>
      <c r="M50" s="91"/>
      <c r="N50" s="73" t="s">
        <v>111</v>
      </c>
      <c r="O50" s="74"/>
      <c r="P50" s="74"/>
      <c r="Q50" s="74"/>
      <c r="R50" s="75"/>
      <c r="S50" s="76"/>
      <c r="T50" s="77"/>
      <c r="U50" s="77"/>
      <c r="V50" s="77"/>
      <c r="W50" s="77"/>
      <c r="X50" s="78"/>
      <c r="Y50" s="100" t="s">
        <v>162</v>
      </c>
      <c r="Z50" s="101"/>
      <c r="AA50" s="101"/>
      <c r="AB50" s="102"/>
      <c r="AC50" s="69"/>
      <c r="AD50" s="70"/>
      <c r="AE50" s="70"/>
      <c r="AF50" s="70"/>
      <c r="AG50" s="70"/>
      <c r="AH50" s="70"/>
      <c r="AI50" s="70"/>
      <c r="AJ50" s="71"/>
      <c r="AK50" s="71"/>
      <c r="AL50" s="71"/>
      <c r="AM50" s="71"/>
      <c r="AN50" s="71"/>
      <c r="AO50" s="72"/>
      <c r="AP50" s="24" t="s">
        <v>102</v>
      </c>
      <c r="AQ50" s="69"/>
      <c r="AR50" s="70"/>
      <c r="AS50" s="70"/>
      <c r="AT50" s="70"/>
      <c r="AU50" s="70"/>
      <c r="AV50" s="79"/>
      <c r="AW50" s="24" t="s">
        <v>102</v>
      </c>
      <c r="AX50" s="69"/>
      <c r="AY50" s="70"/>
      <c r="AZ50" s="70"/>
      <c r="BA50" s="70"/>
      <c r="BB50" s="70"/>
      <c r="BC50" s="79"/>
      <c r="BO50" s="3">
        <f t="shared" ref="BO50" si="24">IF(BF48&lt;&gt;0,71,0)</f>
        <v>0</v>
      </c>
    </row>
    <row r="51" spans="1:67" ht="22.5" customHeight="1" thickTop="1" x14ac:dyDescent="0.15">
      <c r="A51" s="97">
        <v>14</v>
      </c>
      <c r="B51" s="108" t="s">
        <v>160</v>
      </c>
      <c r="C51" s="109"/>
      <c r="D51" s="109"/>
      <c r="E51" s="109"/>
      <c r="F51" s="109"/>
      <c r="G51" s="110"/>
      <c r="H51" s="92"/>
      <c r="I51" s="93"/>
      <c r="J51" s="93"/>
      <c r="K51" s="93"/>
      <c r="L51" s="93"/>
      <c r="M51" s="93"/>
      <c r="N51" s="93"/>
      <c r="O51" s="93"/>
      <c r="P51" s="93"/>
      <c r="Q51" s="93"/>
      <c r="R51" s="93"/>
      <c r="S51" s="93"/>
      <c r="T51" s="93"/>
      <c r="U51" s="93"/>
      <c r="V51" s="93"/>
      <c r="W51" s="93"/>
      <c r="X51" s="94"/>
      <c r="Y51" s="95" t="s">
        <v>103</v>
      </c>
      <c r="Z51" s="96"/>
      <c r="AA51" s="96"/>
      <c r="AB51" s="65"/>
      <c r="AC51" s="66"/>
      <c r="AD51" s="67"/>
      <c r="AE51" s="67"/>
      <c r="AF51" s="67"/>
      <c r="AG51" s="67"/>
      <c r="AH51" s="67"/>
      <c r="AI51" s="67"/>
      <c r="AJ51" s="64" t="s">
        <v>105</v>
      </c>
      <c r="AK51" s="65"/>
      <c r="AL51" s="66"/>
      <c r="AM51" s="67"/>
      <c r="AN51" s="67"/>
      <c r="AO51" s="68"/>
      <c r="AP51" s="23" t="s">
        <v>100</v>
      </c>
      <c r="AQ51" s="80"/>
      <c r="AR51" s="81"/>
      <c r="AS51" s="81"/>
      <c r="AT51" s="81"/>
      <c r="AU51" s="81"/>
      <c r="AV51" s="82"/>
      <c r="AW51" s="23" t="s">
        <v>118</v>
      </c>
      <c r="AX51" s="80"/>
      <c r="AY51" s="81"/>
      <c r="AZ51" s="81"/>
      <c r="BA51" s="81"/>
      <c r="BB51" s="81"/>
      <c r="BC51" s="82"/>
      <c r="BF51" s="3">
        <f t="shared" ref="BF51" si="25">COUNTA(H51,H52,H53,S53,AC51,AC52,AC53,AL51,AL52,AQ51,AQ52,AQ53,AX51,AX52,AX53)</f>
        <v>0</v>
      </c>
      <c r="BG51" s="3" t="s">
        <v>127</v>
      </c>
      <c r="BI51" s="3">
        <f t="shared" ref="BI51" si="26">IF(BF51&lt;&gt;0,IF(BF52=2,0,1),0)</f>
        <v>0</v>
      </c>
      <c r="BJ51" s="3" t="s">
        <v>129</v>
      </c>
    </row>
    <row r="52" spans="1:67" ht="22.5" customHeight="1" x14ac:dyDescent="0.15">
      <c r="A52" s="98"/>
      <c r="B52" s="83" t="s">
        <v>110</v>
      </c>
      <c r="C52" s="84"/>
      <c r="D52" s="84"/>
      <c r="E52" s="84"/>
      <c r="F52" s="84"/>
      <c r="G52" s="85"/>
      <c r="H52" s="103"/>
      <c r="I52" s="104"/>
      <c r="J52" s="104"/>
      <c r="K52" s="104"/>
      <c r="L52" s="104"/>
      <c r="M52" s="104"/>
      <c r="N52" s="104"/>
      <c r="O52" s="104"/>
      <c r="P52" s="104"/>
      <c r="Q52" s="104"/>
      <c r="R52" s="104"/>
      <c r="S52" s="104"/>
      <c r="T52" s="104"/>
      <c r="U52" s="104"/>
      <c r="V52" s="104"/>
      <c r="W52" s="104"/>
      <c r="X52" s="105"/>
      <c r="Y52" s="95" t="s">
        <v>104</v>
      </c>
      <c r="Z52" s="96"/>
      <c r="AA52" s="96"/>
      <c r="AB52" s="65"/>
      <c r="AC52" s="66"/>
      <c r="AD52" s="67"/>
      <c r="AE52" s="67"/>
      <c r="AF52" s="67"/>
      <c r="AG52" s="67"/>
      <c r="AH52" s="67"/>
      <c r="AI52" s="67"/>
      <c r="AJ52" s="64" t="s">
        <v>123</v>
      </c>
      <c r="AK52" s="65"/>
      <c r="AL52" s="66"/>
      <c r="AM52" s="67"/>
      <c r="AN52" s="67"/>
      <c r="AO52" s="68"/>
      <c r="AP52" s="23" t="s">
        <v>101</v>
      </c>
      <c r="AQ52" s="66"/>
      <c r="AR52" s="106"/>
      <c r="AS52" s="106"/>
      <c r="AT52" s="106"/>
      <c r="AU52" s="106"/>
      <c r="AV52" s="107"/>
      <c r="AW52" s="23" t="s">
        <v>101</v>
      </c>
      <c r="AX52" s="66"/>
      <c r="AY52" s="106"/>
      <c r="AZ52" s="106"/>
      <c r="BA52" s="106"/>
      <c r="BB52" s="106"/>
      <c r="BC52" s="107"/>
      <c r="BF52" s="3">
        <f>COUNTA(H52,S53)</f>
        <v>0</v>
      </c>
      <c r="BG52" s="3" t="s">
        <v>128</v>
      </c>
    </row>
    <row r="53" spans="1:67" ht="22.5" customHeight="1" thickBot="1" x14ac:dyDescent="0.2">
      <c r="A53" s="99"/>
      <c r="B53" s="86" t="s">
        <v>99</v>
      </c>
      <c r="C53" s="87"/>
      <c r="D53" s="87"/>
      <c r="E53" s="87"/>
      <c r="F53" s="87"/>
      <c r="G53" s="88"/>
      <c r="H53" s="89"/>
      <c r="I53" s="90"/>
      <c r="J53" s="90"/>
      <c r="K53" s="90"/>
      <c r="L53" s="90"/>
      <c r="M53" s="91"/>
      <c r="N53" s="73" t="s">
        <v>111</v>
      </c>
      <c r="O53" s="74"/>
      <c r="P53" s="74"/>
      <c r="Q53" s="74"/>
      <c r="R53" s="75"/>
      <c r="S53" s="76"/>
      <c r="T53" s="77"/>
      <c r="U53" s="77"/>
      <c r="V53" s="77"/>
      <c r="W53" s="77"/>
      <c r="X53" s="78"/>
      <c r="Y53" s="100" t="s">
        <v>162</v>
      </c>
      <c r="Z53" s="101"/>
      <c r="AA53" s="101"/>
      <c r="AB53" s="102"/>
      <c r="AC53" s="69"/>
      <c r="AD53" s="70"/>
      <c r="AE53" s="70"/>
      <c r="AF53" s="70"/>
      <c r="AG53" s="70"/>
      <c r="AH53" s="70"/>
      <c r="AI53" s="70"/>
      <c r="AJ53" s="71"/>
      <c r="AK53" s="71"/>
      <c r="AL53" s="71"/>
      <c r="AM53" s="71"/>
      <c r="AN53" s="71"/>
      <c r="AO53" s="72"/>
      <c r="AP53" s="24" t="s">
        <v>102</v>
      </c>
      <c r="AQ53" s="69"/>
      <c r="AR53" s="70"/>
      <c r="AS53" s="70"/>
      <c r="AT53" s="70"/>
      <c r="AU53" s="70"/>
      <c r="AV53" s="79"/>
      <c r="AW53" s="24" t="s">
        <v>102</v>
      </c>
      <c r="AX53" s="69"/>
      <c r="AY53" s="70"/>
      <c r="AZ53" s="70"/>
      <c r="BA53" s="70"/>
      <c r="BB53" s="70"/>
      <c r="BC53" s="79"/>
      <c r="BO53" s="3">
        <f t="shared" ref="BO53" si="27">IF(BF51&lt;&gt;0,71,0)</f>
        <v>0</v>
      </c>
    </row>
    <row r="54" spans="1:67" ht="22.5" customHeight="1" thickTop="1" x14ac:dyDescent="0.15">
      <c r="A54" s="97">
        <v>15</v>
      </c>
      <c r="B54" s="108" t="s">
        <v>160</v>
      </c>
      <c r="C54" s="109"/>
      <c r="D54" s="109"/>
      <c r="E54" s="109"/>
      <c r="F54" s="109"/>
      <c r="G54" s="110"/>
      <c r="H54" s="92"/>
      <c r="I54" s="93"/>
      <c r="J54" s="93"/>
      <c r="K54" s="93"/>
      <c r="L54" s="93"/>
      <c r="M54" s="93"/>
      <c r="N54" s="93"/>
      <c r="O54" s="93"/>
      <c r="P54" s="93"/>
      <c r="Q54" s="93"/>
      <c r="R54" s="93"/>
      <c r="S54" s="93"/>
      <c r="T54" s="93"/>
      <c r="U54" s="93"/>
      <c r="V54" s="93"/>
      <c r="W54" s="93"/>
      <c r="X54" s="94"/>
      <c r="Y54" s="95" t="s">
        <v>103</v>
      </c>
      <c r="Z54" s="96"/>
      <c r="AA54" s="96"/>
      <c r="AB54" s="65"/>
      <c r="AC54" s="66"/>
      <c r="AD54" s="67"/>
      <c r="AE54" s="67"/>
      <c r="AF54" s="67"/>
      <c r="AG54" s="67"/>
      <c r="AH54" s="67"/>
      <c r="AI54" s="67"/>
      <c r="AJ54" s="64" t="s">
        <v>105</v>
      </c>
      <c r="AK54" s="65"/>
      <c r="AL54" s="66"/>
      <c r="AM54" s="67"/>
      <c r="AN54" s="67"/>
      <c r="AO54" s="68"/>
      <c r="AP54" s="23" t="s">
        <v>100</v>
      </c>
      <c r="AQ54" s="80"/>
      <c r="AR54" s="81"/>
      <c r="AS54" s="81"/>
      <c r="AT54" s="81"/>
      <c r="AU54" s="81"/>
      <c r="AV54" s="82"/>
      <c r="AW54" s="23" t="s">
        <v>118</v>
      </c>
      <c r="AX54" s="80"/>
      <c r="AY54" s="81"/>
      <c r="AZ54" s="81"/>
      <c r="BA54" s="81"/>
      <c r="BB54" s="81"/>
      <c r="BC54" s="82"/>
      <c r="BF54" s="3">
        <f t="shared" ref="BF54" si="28">COUNTA(H54,H55,H56,S56,AC54,AC55,AC56,AL54,AL55,AQ54,AQ55,AQ56,AX54,AX55,AX56)</f>
        <v>0</v>
      </c>
      <c r="BG54" s="3" t="s">
        <v>127</v>
      </c>
      <c r="BI54" s="3">
        <f t="shared" ref="BI54" si="29">IF(BF54&lt;&gt;0,IF(BF55=2,0,1),0)</f>
        <v>0</v>
      </c>
      <c r="BJ54" s="3" t="s">
        <v>129</v>
      </c>
    </row>
    <row r="55" spans="1:67" ht="22.5" customHeight="1" x14ac:dyDescent="0.15">
      <c r="A55" s="98"/>
      <c r="B55" s="83" t="s">
        <v>110</v>
      </c>
      <c r="C55" s="84"/>
      <c r="D55" s="84"/>
      <c r="E55" s="84"/>
      <c r="F55" s="84"/>
      <c r="G55" s="85"/>
      <c r="H55" s="103"/>
      <c r="I55" s="104"/>
      <c r="J55" s="104"/>
      <c r="K55" s="104"/>
      <c r="L55" s="104"/>
      <c r="M55" s="104"/>
      <c r="N55" s="104"/>
      <c r="O55" s="104"/>
      <c r="P55" s="104"/>
      <c r="Q55" s="104"/>
      <c r="R55" s="104"/>
      <c r="S55" s="104"/>
      <c r="T55" s="104"/>
      <c r="U55" s="104"/>
      <c r="V55" s="104"/>
      <c r="W55" s="104"/>
      <c r="X55" s="105"/>
      <c r="Y55" s="95" t="s">
        <v>104</v>
      </c>
      <c r="Z55" s="96"/>
      <c r="AA55" s="96"/>
      <c r="AB55" s="65"/>
      <c r="AC55" s="66"/>
      <c r="AD55" s="67"/>
      <c r="AE55" s="67"/>
      <c r="AF55" s="67"/>
      <c r="AG55" s="67"/>
      <c r="AH55" s="67"/>
      <c r="AI55" s="67"/>
      <c r="AJ55" s="64" t="s">
        <v>123</v>
      </c>
      <c r="AK55" s="65"/>
      <c r="AL55" s="66"/>
      <c r="AM55" s="67"/>
      <c r="AN55" s="67"/>
      <c r="AO55" s="68"/>
      <c r="AP55" s="23" t="s">
        <v>101</v>
      </c>
      <c r="AQ55" s="66"/>
      <c r="AR55" s="106"/>
      <c r="AS55" s="106"/>
      <c r="AT55" s="106"/>
      <c r="AU55" s="106"/>
      <c r="AV55" s="107"/>
      <c r="AW55" s="23" t="s">
        <v>101</v>
      </c>
      <c r="AX55" s="66"/>
      <c r="AY55" s="106"/>
      <c r="AZ55" s="106"/>
      <c r="BA55" s="106"/>
      <c r="BB55" s="106"/>
      <c r="BC55" s="107"/>
      <c r="BF55" s="3">
        <f>COUNTA(H55,S56)</f>
        <v>0</v>
      </c>
      <c r="BG55" s="3" t="s">
        <v>128</v>
      </c>
    </row>
    <row r="56" spans="1:67" ht="22.5" customHeight="1" thickBot="1" x14ac:dyDescent="0.2">
      <c r="A56" s="99"/>
      <c r="B56" s="86" t="s">
        <v>99</v>
      </c>
      <c r="C56" s="87"/>
      <c r="D56" s="87"/>
      <c r="E56" s="87"/>
      <c r="F56" s="87"/>
      <c r="G56" s="88"/>
      <c r="H56" s="89"/>
      <c r="I56" s="90"/>
      <c r="J56" s="90"/>
      <c r="K56" s="90"/>
      <c r="L56" s="90"/>
      <c r="M56" s="91"/>
      <c r="N56" s="73" t="s">
        <v>111</v>
      </c>
      <c r="O56" s="74"/>
      <c r="P56" s="74"/>
      <c r="Q56" s="74"/>
      <c r="R56" s="75"/>
      <c r="S56" s="76"/>
      <c r="T56" s="77"/>
      <c r="U56" s="77"/>
      <c r="V56" s="77"/>
      <c r="W56" s="77"/>
      <c r="X56" s="78"/>
      <c r="Y56" s="100" t="s">
        <v>162</v>
      </c>
      <c r="Z56" s="101"/>
      <c r="AA56" s="101"/>
      <c r="AB56" s="102"/>
      <c r="AC56" s="69"/>
      <c r="AD56" s="70"/>
      <c r="AE56" s="70"/>
      <c r="AF56" s="70"/>
      <c r="AG56" s="70"/>
      <c r="AH56" s="70"/>
      <c r="AI56" s="70"/>
      <c r="AJ56" s="71"/>
      <c r="AK56" s="71"/>
      <c r="AL56" s="71"/>
      <c r="AM56" s="71"/>
      <c r="AN56" s="71"/>
      <c r="AO56" s="72"/>
      <c r="AP56" s="24" t="s">
        <v>102</v>
      </c>
      <c r="AQ56" s="69"/>
      <c r="AR56" s="70"/>
      <c r="AS56" s="70"/>
      <c r="AT56" s="70"/>
      <c r="AU56" s="70"/>
      <c r="AV56" s="79"/>
      <c r="AW56" s="24" t="s">
        <v>102</v>
      </c>
      <c r="AX56" s="69"/>
      <c r="AY56" s="70"/>
      <c r="AZ56" s="70"/>
      <c r="BA56" s="70"/>
      <c r="BB56" s="70"/>
      <c r="BC56" s="79"/>
      <c r="BO56" s="3">
        <f t="shared" ref="BO56" si="30">IF(BF54&lt;&gt;0,71,0)</f>
        <v>0</v>
      </c>
    </row>
    <row r="57" spans="1:67" ht="22.5" customHeight="1" thickTop="1" x14ac:dyDescent="0.15">
      <c r="A57" s="97">
        <v>16</v>
      </c>
      <c r="B57" s="108" t="s">
        <v>160</v>
      </c>
      <c r="C57" s="109"/>
      <c r="D57" s="109"/>
      <c r="E57" s="109"/>
      <c r="F57" s="109"/>
      <c r="G57" s="110"/>
      <c r="H57" s="92"/>
      <c r="I57" s="93"/>
      <c r="J57" s="93"/>
      <c r="K57" s="93"/>
      <c r="L57" s="93"/>
      <c r="M57" s="93"/>
      <c r="N57" s="93"/>
      <c r="O57" s="93"/>
      <c r="P57" s="93"/>
      <c r="Q57" s="93"/>
      <c r="R57" s="93"/>
      <c r="S57" s="93"/>
      <c r="T57" s="93"/>
      <c r="U57" s="93"/>
      <c r="V57" s="93"/>
      <c r="W57" s="93"/>
      <c r="X57" s="94"/>
      <c r="Y57" s="95" t="s">
        <v>103</v>
      </c>
      <c r="Z57" s="96"/>
      <c r="AA57" s="96"/>
      <c r="AB57" s="65"/>
      <c r="AC57" s="66"/>
      <c r="AD57" s="67"/>
      <c r="AE57" s="67"/>
      <c r="AF57" s="67"/>
      <c r="AG57" s="67"/>
      <c r="AH57" s="67"/>
      <c r="AI57" s="67"/>
      <c r="AJ57" s="64" t="s">
        <v>105</v>
      </c>
      <c r="AK57" s="65"/>
      <c r="AL57" s="66"/>
      <c r="AM57" s="67"/>
      <c r="AN57" s="67"/>
      <c r="AO57" s="68"/>
      <c r="AP57" s="23" t="s">
        <v>100</v>
      </c>
      <c r="AQ57" s="80"/>
      <c r="AR57" s="81"/>
      <c r="AS57" s="81"/>
      <c r="AT57" s="81"/>
      <c r="AU57" s="81"/>
      <c r="AV57" s="82"/>
      <c r="AW57" s="23" t="s">
        <v>118</v>
      </c>
      <c r="AX57" s="80"/>
      <c r="AY57" s="81"/>
      <c r="AZ57" s="81"/>
      <c r="BA57" s="81"/>
      <c r="BB57" s="81"/>
      <c r="BC57" s="82"/>
      <c r="BF57" s="3">
        <f t="shared" ref="BF57" si="31">COUNTA(H57,H58,H59,S59,AC57,AC58,AC59,AL57,AL58,AQ57,AQ58,AQ59,AX57,AX58,AX59)</f>
        <v>0</v>
      </c>
      <c r="BG57" s="3" t="s">
        <v>127</v>
      </c>
      <c r="BI57" s="3">
        <f t="shared" ref="BI57" si="32">IF(BF57&lt;&gt;0,IF(BF58=2,0,1),0)</f>
        <v>0</v>
      </c>
      <c r="BJ57" s="3" t="s">
        <v>129</v>
      </c>
    </row>
    <row r="58" spans="1:67" ht="22.5" customHeight="1" x14ac:dyDescent="0.15">
      <c r="A58" s="98"/>
      <c r="B58" s="83" t="s">
        <v>110</v>
      </c>
      <c r="C58" s="84"/>
      <c r="D58" s="84"/>
      <c r="E58" s="84"/>
      <c r="F58" s="84"/>
      <c r="G58" s="85"/>
      <c r="H58" s="103"/>
      <c r="I58" s="104"/>
      <c r="J58" s="104"/>
      <c r="K58" s="104"/>
      <c r="L58" s="104"/>
      <c r="M58" s="104"/>
      <c r="N58" s="104"/>
      <c r="O58" s="104"/>
      <c r="P58" s="104"/>
      <c r="Q58" s="104"/>
      <c r="R58" s="104"/>
      <c r="S58" s="104"/>
      <c r="T58" s="104"/>
      <c r="U58" s="104"/>
      <c r="V58" s="104"/>
      <c r="W58" s="104"/>
      <c r="X58" s="105"/>
      <c r="Y58" s="95" t="s">
        <v>104</v>
      </c>
      <c r="Z58" s="96"/>
      <c r="AA58" s="96"/>
      <c r="AB58" s="65"/>
      <c r="AC58" s="66"/>
      <c r="AD58" s="67"/>
      <c r="AE58" s="67"/>
      <c r="AF58" s="67"/>
      <c r="AG58" s="67"/>
      <c r="AH58" s="67"/>
      <c r="AI58" s="67"/>
      <c r="AJ58" s="64" t="s">
        <v>123</v>
      </c>
      <c r="AK58" s="65"/>
      <c r="AL58" s="66"/>
      <c r="AM58" s="67"/>
      <c r="AN58" s="67"/>
      <c r="AO58" s="68"/>
      <c r="AP58" s="23" t="s">
        <v>101</v>
      </c>
      <c r="AQ58" s="66"/>
      <c r="AR58" s="106"/>
      <c r="AS58" s="106"/>
      <c r="AT58" s="106"/>
      <c r="AU58" s="106"/>
      <c r="AV58" s="107"/>
      <c r="AW58" s="23" t="s">
        <v>101</v>
      </c>
      <c r="AX58" s="66"/>
      <c r="AY58" s="106"/>
      <c r="AZ58" s="106"/>
      <c r="BA58" s="106"/>
      <c r="BB58" s="106"/>
      <c r="BC58" s="107"/>
      <c r="BF58" s="3">
        <f>COUNTA(H58,S59)</f>
        <v>0</v>
      </c>
      <c r="BG58" s="3" t="s">
        <v>128</v>
      </c>
    </row>
    <row r="59" spans="1:67" ht="22.5" customHeight="1" thickBot="1" x14ac:dyDescent="0.2">
      <c r="A59" s="99"/>
      <c r="B59" s="86" t="s">
        <v>99</v>
      </c>
      <c r="C59" s="87"/>
      <c r="D59" s="87"/>
      <c r="E59" s="87"/>
      <c r="F59" s="87"/>
      <c r="G59" s="88"/>
      <c r="H59" s="89"/>
      <c r="I59" s="90"/>
      <c r="J59" s="90"/>
      <c r="K59" s="90"/>
      <c r="L59" s="90"/>
      <c r="M59" s="91"/>
      <c r="N59" s="73" t="s">
        <v>111</v>
      </c>
      <c r="O59" s="74"/>
      <c r="P59" s="74"/>
      <c r="Q59" s="74"/>
      <c r="R59" s="75"/>
      <c r="S59" s="76"/>
      <c r="T59" s="77"/>
      <c r="U59" s="77"/>
      <c r="V59" s="77"/>
      <c r="W59" s="77"/>
      <c r="X59" s="78"/>
      <c r="Y59" s="100" t="s">
        <v>162</v>
      </c>
      <c r="Z59" s="101"/>
      <c r="AA59" s="101"/>
      <c r="AB59" s="102"/>
      <c r="AC59" s="69"/>
      <c r="AD59" s="70"/>
      <c r="AE59" s="70"/>
      <c r="AF59" s="70"/>
      <c r="AG59" s="70"/>
      <c r="AH59" s="70"/>
      <c r="AI59" s="70"/>
      <c r="AJ59" s="71"/>
      <c r="AK59" s="71"/>
      <c r="AL59" s="71"/>
      <c r="AM59" s="71"/>
      <c r="AN59" s="71"/>
      <c r="AO59" s="72"/>
      <c r="AP59" s="24" t="s">
        <v>102</v>
      </c>
      <c r="AQ59" s="69"/>
      <c r="AR59" s="70"/>
      <c r="AS59" s="70"/>
      <c r="AT59" s="70"/>
      <c r="AU59" s="70"/>
      <c r="AV59" s="79"/>
      <c r="AW59" s="24" t="s">
        <v>102</v>
      </c>
      <c r="AX59" s="69"/>
      <c r="AY59" s="70"/>
      <c r="AZ59" s="70"/>
      <c r="BA59" s="70"/>
      <c r="BB59" s="70"/>
      <c r="BC59" s="79"/>
      <c r="BO59" s="3">
        <f t="shared" ref="BO59" si="33">IF(BF57&lt;&gt;0,71,0)</f>
        <v>0</v>
      </c>
    </row>
    <row r="60" spans="1:67" ht="22.5" customHeight="1" thickTop="1" x14ac:dyDescent="0.15">
      <c r="A60" s="97">
        <v>17</v>
      </c>
      <c r="B60" s="108" t="s">
        <v>160</v>
      </c>
      <c r="C60" s="109"/>
      <c r="D60" s="109"/>
      <c r="E60" s="109"/>
      <c r="F60" s="109"/>
      <c r="G60" s="110"/>
      <c r="H60" s="92"/>
      <c r="I60" s="93"/>
      <c r="J60" s="93"/>
      <c r="K60" s="93"/>
      <c r="L60" s="93"/>
      <c r="M60" s="93"/>
      <c r="N60" s="93"/>
      <c r="O60" s="93"/>
      <c r="P60" s="93"/>
      <c r="Q60" s="93"/>
      <c r="R60" s="93"/>
      <c r="S60" s="93"/>
      <c r="T60" s="93"/>
      <c r="U60" s="93"/>
      <c r="V60" s="93"/>
      <c r="W60" s="93"/>
      <c r="X60" s="94"/>
      <c r="Y60" s="95" t="s">
        <v>103</v>
      </c>
      <c r="Z60" s="96"/>
      <c r="AA60" s="96"/>
      <c r="AB60" s="65"/>
      <c r="AC60" s="66"/>
      <c r="AD60" s="67"/>
      <c r="AE60" s="67"/>
      <c r="AF60" s="67"/>
      <c r="AG60" s="67"/>
      <c r="AH60" s="67"/>
      <c r="AI60" s="67"/>
      <c r="AJ60" s="64" t="s">
        <v>105</v>
      </c>
      <c r="AK60" s="65"/>
      <c r="AL60" s="66"/>
      <c r="AM60" s="67"/>
      <c r="AN60" s="67"/>
      <c r="AO60" s="68"/>
      <c r="AP60" s="23" t="s">
        <v>100</v>
      </c>
      <c r="AQ60" s="80"/>
      <c r="AR60" s="81"/>
      <c r="AS60" s="81"/>
      <c r="AT60" s="81"/>
      <c r="AU60" s="81"/>
      <c r="AV60" s="82"/>
      <c r="AW60" s="23" t="s">
        <v>118</v>
      </c>
      <c r="AX60" s="80"/>
      <c r="AY60" s="81"/>
      <c r="AZ60" s="81"/>
      <c r="BA60" s="81"/>
      <c r="BB60" s="81"/>
      <c r="BC60" s="82"/>
      <c r="BF60" s="3">
        <f t="shared" ref="BF60" si="34">COUNTA(H60,H61,H62,S62,AC60,AC61,AC62,AL60,AL61,AQ60,AQ61,AQ62,AX60,AX61,AX62)</f>
        <v>0</v>
      </c>
      <c r="BG60" s="3" t="s">
        <v>127</v>
      </c>
      <c r="BI60" s="3">
        <f t="shared" ref="BI60" si="35">IF(BF60&lt;&gt;0,IF(BF61=2,0,1),0)</f>
        <v>0</v>
      </c>
      <c r="BJ60" s="3" t="s">
        <v>129</v>
      </c>
    </row>
    <row r="61" spans="1:67" ht="22.5" customHeight="1" x14ac:dyDescent="0.15">
      <c r="A61" s="98"/>
      <c r="B61" s="83" t="s">
        <v>110</v>
      </c>
      <c r="C61" s="84"/>
      <c r="D61" s="84"/>
      <c r="E61" s="84"/>
      <c r="F61" s="84"/>
      <c r="G61" s="85"/>
      <c r="H61" s="103"/>
      <c r="I61" s="104"/>
      <c r="J61" s="104"/>
      <c r="K61" s="104"/>
      <c r="L61" s="104"/>
      <c r="M61" s="104"/>
      <c r="N61" s="104"/>
      <c r="O61" s="104"/>
      <c r="P61" s="104"/>
      <c r="Q61" s="104"/>
      <c r="R61" s="104"/>
      <c r="S61" s="104"/>
      <c r="T61" s="104"/>
      <c r="U61" s="104"/>
      <c r="V61" s="104"/>
      <c r="W61" s="104"/>
      <c r="X61" s="105"/>
      <c r="Y61" s="95" t="s">
        <v>104</v>
      </c>
      <c r="Z61" s="96"/>
      <c r="AA61" s="96"/>
      <c r="AB61" s="65"/>
      <c r="AC61" s="66"/>
      <c r="AD61" s="67"/>
      <c r="AE61" s="67"/>
      <c r="AF61" s="67"/>
      <c r="AG61" s="67"/>
      <c r="AH61" s="67"/>
      <c r="AI61" s="67"/>
      <c r="AJ61" s="64" t="s">
        <v>123</v>
      </c>
      <c r="AK61" s="65"/>
      <c r="AL61" s="66"/>
      <c r="AM61" s="67"/>
      <c r="AN61" s="67"/>
      <c r="AO61" s="68"/>
      <c r="AP61" s="23" t="s">
        <v>101</v>
      </c>
      <c r="AQ61" s="66"/>
      <c r="AR61" s="106"/>
      <c r="AS61" s="106"/>
      <c r="AT61" s="106"/>
      <c r="AU61" s="106"/>
      <c r="AV61" s="107"/>
      <c r="AW61" s="23" t="s">
        <v>101</v>
      </c>
      <c r="AX61" s="66"/>
      <c r="AY61" s="106"/>
      <c r="AZ61" s="106"/>
      <c r="BA61" s="106"/>
      <c r="BB61" s="106"/>
      <c r="BC61" s="107"/>
      <c r="BF61" s="3">
        <f>COUNTA(H61,S62)</f>
        <v>0</v>
      </c>
      <c r="BG61" s="3" t="s">
        <v>128</v>
      </c>
    </row>
    <row r="62" spans="1:67" ht="22.5" customHeight="1" thickBot="1" x14ac:dyDescent="0.2">
      <c r="A62" s="99"/>
      <c r="B62" s="86" t="s">
        <v>99</v>
      </c>
      <c r="C62" s="87"/>
      <c r="D62" s="87"/>
      <c r="E62" s="87"/>
      <c r="F62" s="87"/>
      <c r="G62" s="88"/>
      <c r="H62" s="89"/>
      <c r="I62" s="90"/>
      <c r="J62" s="90"/>
      <c r="K62" s="90"/>
      <c r="L62" s="90"/>
      <c r="M62" s="91"/>
      <c r="N62" s="73" t="s">
        <v>111</v>
      </c>
      <c r="O62" s="74"/>
      <c r="P62" s="74"/>
      <c r="Q62" s="74"/>
      <c r="R62" s="75"/>
      <c r="S62" s="76"/>
      <c r="T62" s="77"/>
      <c r="U62" s="77"/>
      <c r="V62" s="77"/>
      <c r="W62" s="77"/>
      <c r="X62" s="78"/>
      <c r="Y62" s="100" t="s">
        <v>162</v>
      </c>
      <c r="Z62" s="101"/>
      <c r="AA62" s="101"/>
      <c r="AB62" s="102"/>
      <c r="AC62" s="69"/>
      <c r="AD62" s="70"/>
      <c r="AE62" s="70"/>
      <c r="AF62" s="70"/>
      <c r="AG62" s="70"/>
      <c r="AH62" s="70"/>
      <c r="AI62" s="70"/>
      <c r="AJ62" s="71"/>
      <c r="AK62" s="71"/>
      <c r="AL62" s="71"/>
      <c r="AM62" s="71"/>
      <c r="AN62" s="71"/>
      <c r="AO62" s="72"/>
      <c r="AP62" s="24" t="s">
        <v>102</v>
      </c>
      <c r="AQ62" s="69"/>
      <c r="AR62" s="70"/>
      <c r="AS62" s="70"/>
      <c r="AT62" s="70"/>
      <c r="AU62" s="70"/>
      <c r="AV62" s="79"/>
      <c r="AW62" s="24" t="s">
        <v>102</v>
      </c>
      <c r="AX62" s="69"/>
      <c r="AY62" s="70"/>
      <c r="AZ62" s="70"/>
      <c r="BA62" s="70"/>
      <c r="BB62" s="70"/>
      <c r="BC62" s="79"/>
      <c r="BO62" s="3">
        <f t="shared" ref="BO62" si="36">IF(BF60&lt;&gt;0,71,0)</f>
        <v>0</v>
      </c>
    </row>
    <row r="63" spans="1:67" ht="22.5" customHeight="1" thickTop="1" x14ac:dyDescent="0.15">
      <c r="A63" s="97">
        <v>18</v>
      </c>
      <c r="B63" s="108" t="s">
        <v>160</v>
      </c>
      <c r="C63" s="109"/>
      <c r="D63" s="109"/>
      <c r="E63" s="109"/>
      <c r="F63" s="109"/>
      <c r="G63" s="110"/>
      <c r="H63" s="92"/>
      <c r="I63" s="93"/>
      <c r="J63" s="93"/>
      <c r="K63" s="93"/>
      <c r="L63" s="93"/>
      <c r="M63" s="93"/>
      <c r="N63" s="93"/>
      <c r="O63" s="93"/>
      <c r="P63" s="93"/>
      <c r="Q63" s="93"/>
      <c r="R63" s="93"/>
      <c r="S63" s="93"/>
      <c r="T63" s="93"/>
      <c r="U63" s="93"/>
      <c r="V63" s="93"/>
      <c r="W63" s="93"/>
      <c r="X63" s="94"/>
      <c r="Y63" s="95" t="s">
        <v>103</v>
      </c>
      <c r="Z63" s="96"/>
      <c r="AA63" s="96"/>
      <c r="AB63" s="65"/>
      <c r="AC63" s="66"/>
      <c r="AD63" s="67"/>
      <c r="AE63" s="67"/>
      <c r="AF63" s="67"/>
      <c r="AG63" s="67"/>
      <c r="AH63" s="67"/>
      <c r="AI63" s="67"/>
      <c r="AJ63" s="64" t="s">
        <v>105</v>
      </c>
      <c r="AK63" s="65"/>
      <c r="AL63" s="66"/>
      <c r="AM63" s="67"/>
      <c r="AN63" s="67"/>
      <c r="AO63" s="68"/>
      <c r="AP63" s="23" t="s">
        <v>100</v>
      </c>
      <c r="AQ63" s="80"/>
      <c r="AR63" s="81"/>
      <c r="AS63" s="81"/>
      <c r="AT63" s="81"/>
      <c r="AU63" s="81"/>
      <c r="AV63" s="82"/>
      <c r="AW63" s="23" t="s">
        <v>118</v>
      </c>
      <c r="AX63" s="80"/>
      <c r="AY63" s="81"/>
      <c r="AZ63" s="81"/>
      <c r="BA63" s="81"/>
      <c r="BB63" s="81"/>
      <c r="BC63" s="82"/>
      <c r="BF63" s="3">
        <f t="shared" ref="BF63" si="37">COUNTA(H63,H64,H65,S65,AC63,AC64,AC65,AL63,AL64,AQ63,AQ64,AQ65,AX63,AX64,AX65)</f>
        <v>0</v>
      </c>
      <c r="BG63" s="3" t="s">
        <v>127</v>
      </c>
      <c r="BI63" s="3">
        <f t="shared" ref="BI63" si="38">IF(BF63&lt;&gt;0,IF(BF64=2,0,1),0)</f>
        <v>0</v>
      </c>
      <c r="BJ63" s="3" t="s">
        <v>129</v>
      </c>
    </row>
    <row r="64" spans="1:67" ht="22.5" customHeight="1" x14ac:dyDescent="0.15">
      <c r="A64" s="98"/>
      <c r="B64" s="83" t="s">
        <v>110</v>
      </c>
      <c r="C64" s="84"/>
      <c r="D64" s="84"/>
      <c r="E64" s="84"/>
      <c r="F64" s="84"/>
      <c r="G64" s="85"/>
      <c r="H64" s="103"/>
      <c r="I64" s="104"/>
      <c r="J64" s="104"/>
      <c r="K64" s="104"/>
      <c r="L64" s="104"/>
      <c r="M64" s="104"/>
      <c r="N64" s="104"/>
      <c r="O64" s="104"/>
      <c r="P64" s="104"/>
      <c r="Q64" s="104"/>
      <c r="R64" s="104"/>
      <c r="S64" s="104"/>
      <c r="T64" s="104"/>
      <c r="U64" s="104"/>
      <c r="V64" s="104"/>
      <c r="W64" s="104"/>
      <c r="X64" s="105"/>
      <c r="Y64" s="95" t="s">
        <v>104</v>
      </c>
      <c r="Z64" s="96"/>
      <c r="AA64" s="96"/>
      <c r="AB64" s="65"/>
      <c r="AC64" s="66"/>
      <c r="AD64" s="67"/>
      <c r="AE64" s="67"/>
      <c r="AF64" s="67"/>
      <c r="AG64" s="67"/>
      <c r="AH64" s="67"/>
      <c r="AI64" s="67"/>
      <c r="AJ64" s="64" t="s">
        <v>123</v>
      </c>
      <c r="AK64" s="65"/>
      <c r="AL64" s="66"/>
      <c r="AM64" s="67"/>
      <c r="AN64" s="67"/>
      <c r="AO64" s="68"/>
      <c r="AP64" s="23" t="s">
        <v>101</v>
      </c>
      <c r="AQ64" s="66"/>
      <c r="AR64" s="106"/>
      <c r="AS64" s="106"/>
      <c r="AT64" s="106"/>
      <c r="AU64" s="106"/>
      <c r="AV64" s="107"/>
      <c r="AW64" s="23" t="s">
        <v>101</v>
      </c>
      <c r="AX64" s="66"/>
      <c r="AY64" s="106"/>
      <c r="AZ64" s="106"/>
      <c r="BA64" s="106"/>
      <c r="BB64" s="106"/>
      <c r="BC64" s="107"/>
      <c r="BF64" s="3">
        <f>COUNTA(H64,S65)</f>
        <v>0</v>
      </c>
      <c r="BG64" s="3" t="s">
        <v>128</v>
      </c>
    </row>
    <row r="65" spans="1:67" ht="22.5" customHeight="1" thickBot="1" x14ac:dyDescent="0.2">
      <c r="A65" s="99"/>
      <c r="B65" s="86" t="s">
        <v>99</v>
      </c>
      <c r="C65" s="87"/>
      <c r="D65" s="87"/>
      <c r="E65" s="87"/>
      <c r="F65" s="87"/>
      <c r="G65" s="88"/>
      <c r="H65" s="89"/>
      <c r="I65" s="90"/>
      <c r="J65" s="90"/>
      <c r="K65" s="90"/>
      <c r="L65" s="90"/>
      <c r="M65" s="91"/>
      <c r="N65" s="73" t="s">
        <v>111</v>
      </c>
      <c r="O65" s="74"/>
      <c r="P65" s="74"/>
      <c r="Q65" s="74"/>
      <c r="R65" s="75"/>
      <c r="S65" s="76"/>
      <c r="T65" s="77"/>
      <c r="U65" s="77"/>
      <c r="V65" s="77"/>
      <c r="W65" s="77"/>
      <c r="X65" s="78"/>
      <c r="Y65" s="100" t="s">
        <v>162</v>
      </c>
      <c r="Z65" s="101"/>
      <c r="AA65" s="101"/>
      <c r="AB65" s="102"/>
      <c r="AC65" s="69"/>
      <c r="AD65" s="70"/>
      <c r="AE65" s="70"/>
      <c r="AF65" s="70"/>
      <c r="AG65" s="70"/>
      <c r="AH65" s="70"/>
      <c r="AI65" s="70"/>
      <c r="AJ65" s="71"/>
      <c r="AK65" s="71"/>
      <c r="AL65" s="71"/>
      <c r="AM65" s="71"/>
      <c r="AN65" s="71"/>
      <c r="AO65" s="72"/>
      <c r="AP65" s="24" t="s">
        <v>102</v>
      </c>
      <c r="AQ65" s="69"/>
      <c r="AR65" s="70"/>
      <c r="AS65" s="70"/>
      <c r="AT65" s="70"/>
      <c r="AU65" s="70"/>
      <c r="AV65" s="79"/>
      <c r="AW65" s="24" t="s">
        <v>102</v>
      </c>
      <c r="AX65" s="69"/>
      <c r="AY65" s="70"/>
      <c r="AZ65" s="70"/>
      <c r="BA65" s="70"/>
      <c r="BB65" s="70"/>
      <c r="BC65" s="79"/>
      <c r="BO65" s="3">
        <f t="shared" ref="BO65" si="39">IF(BF63&lt;&gt;0,71,0)</f>
        <v>0</v>
      </c>
    </row>
    <row r="66" spans="1:67" ht="22.5" customHeight="1" thickTop="1" x14ac:dyDescent="0.15">
      <c r="A66" s="97">
        <v>19</v>
      </c>
      <c r="B66" s="108" t="s">
        <v>160</v>
      </c>
      <c r="C66" s="109"/>
      <c r="D66" s="109"/>
      <c r="E66" s="109"/>
      <c r="F66" s="109"/>
      <c r="G66" s="110"/>
      <c r="H66" s="92"/>
      <c r="I66" s="93"/>
      <c r="J66" s="93"/>
      <c r="K66" s="93"/>
      <c r="L66" s="93"/>
      <c r="M66" s="93"/>
      <c r="N66" s="93"/>
      <c r="O66" s="93"/>
      <c r="P66" s="93"/>
      <c r="Q66" s="93"/>
      <c r="R66" s="93"/>
      <c r="S66" s="93"/>
      <c r="T66" s="93"/>
      <c r="U66" s="93"/>
      <c r="V66" s="93"/>
      <c r="W66" s="93"/>
      <c r="X66" s="94"/>
      <c r="Y66" s="95" t="s">
        <v>103</v>
      </c>
      <c r="Z66" s="96"/>
      <c r="AA66" s="96"/>
      <c r="AB66" s="65"/>
      <c r="AC66" s="66"/>
      <c r="AD66" s="67"/>
      <c r="AE66" s="67"/>
      <c r="AF66" s="67"/>
      <c r="AG66" s="67"/>
      <c r="AH66" s="67"/>
      <c r="AI66" s="67"/>
      <c r="AJ66" s="64" t="s">
        <v>105</v>
      </c>
      <c r="AK66" s="65"/>
      <c r="AL66" s="66"/>
      <c r="AM66" s="67"/>
      <c r="AN66" s="67"/>
      <c r="AO66" s="68"/>
      <c r="AP66" s="23" t="s">
        <v>100</v>
      </c>
      <c r="AQ66" s="80"/>
      <c r="AR66" s="81"/>
      <c r="AS66" s="81"/>
      <c r="AT66" s="81"/>
      <c r="AU66" s="81"/>
      <c r="AV66" s="82"/>
      <c r="AW66" s="23" t="s">
        <v>118</v>
      </c>
      <c r="AX66" s="80"/>
      <c r="AY66" s="81"/>
      <c r="AZ66" s="81"/>
      <c r="BA66" s="81"/>
      <c r="BB66" s="81"/>
      <c r="BC66" s="82"/>
      <c r="BF66" s="3">
        <f t="shared" ref="BF66" si="40">COUNTA(H66,H67,H68,S68,AC66,AC67,AC68,AL66,AL67,AQ66,AQ67,AQ68,AX66,AX67,AX68)</f>
        <v>0</v>
      </c>
      <c r="BG66" s="3" t="s">
        <v>127</v>
      </c>
      <c r="BI66" s="3">
        <f t="shared" ref="BI66" si="41">IF(BF66&lt;&gt;0,IF(BF67=2,0,1),0)</f>
        <v>0</v>
      </c>
      <c r="BJ66" s="3" t="s">
        <v>129</v>
      </c>
    </row>
    <row r="67" spans="1:67" ht="22.5" customHeight="1" x14ac:dyDescent="0.15">
      <c r="A67" s="98"/>
      <c r="B67" s="83" t="s">
        <v>110</v>
      </c>
      <c r="C67" s="84"/>
      <c r="D67" s="84"/>
      <c r="E67" s="84"/>
      <c r="F67" s="84"/>
      <c r="G67" s="85"/>
      <c r="H67" s="103"/>
      <c r="I67" s="104"/>
      <c r="J67" s="104"/>
      <c r="K67" s="104"/>
      <c r="L67" s="104"/>
      <c r="M67" s="104"/>
      <c r="N67" s="104"/>
      <c r="O67" s="104"/>
      <c r="P67" s="104"/>
      <c r="Q67" s="104"/>
      <c r="R67" s="104"/>
      <c r="S67" s="104"/>
      <c r="T67" s="104"/>
      <c r="U67" s="104"/>
      <c r="V67" s="104"/>
      <c r="W67" s="104"/>
      <c r="X67" s="105"/>
      <c r="Y67" s="95" t="s">
        <v>104</v>
      </c>
      <c r="Z67" s="96"/>
      <c r="AA67" s="96"/>
      <c r="AB67" s="65"/>
      <c r="AC67" s="66"/>
      <c r="AD67" s="67"/>
      <c r="AE67" s="67"/>
      <c r="AF67" s="67"/>
      <c r="AG67" s="67"/>
      <c r="AH67" s="67"/>
      <c r="AI67" s="67"/>
      <c r="AJ67" s="64" t="s">
        <v>123</v>
      </c>
      <c r="AK67" s="65"/>
      <c r="AL67" s="66"/>
      <c r="AM67" s="67"/>
      <c r="AN67" s="67"/>
      <c r="AO67" s="68"/>
      <c r="AP67" s="23" t="s">
        <v>101</v>
      </c>
      <c r="AQ67" s="66"/>
      <c r="AR67" s="106"/>
      <c r="AS67" s="106"/>
      <c r="AT67" s="106"/>
      <c r="AU67" s="106"/>
      <c r="AV67" s="107"/>
      <c r="AW67" s="23" t="s">
        <v>101</v>
      </c>
      <c r="AX67" s="66"/>
      <c r="AY67" s="106"/>
      <c r="AZ67" s="106"/>
      <c r="BA67" s="106"/>
      <c r="BB67" s="106"/>
      <c r="BC67" s="107"/>
      <c r="BF67" s="3">
        <f>COUNTA(H67,S68)</f>
        <v>0</v>
      </c>
      <c r="BG67" s="3" t="s">
        <v>128</v>
      </c>
    </row>
    <row r="68" spans="1:67" ht="22.5" customHeight="1" thickBot="1" x14ac:dyDescent="0.2">
      <c r="A68" s="99"/>
      <c r="B68" s="86" t="s">
        <v>99</v>
      </c>
      <c r="C68" s="87"/>
      <c r="D68" s="87"/>
      <c r="E68" s="87"/>
      <c r="F68" s="87"/>
      <c r="G68" s="88"/>
      <c r="H68" s="89"/>
      <c r="I68" s="90"/>
      <c r="J68" s="90"/>
      <c r="K68" s="90"/>
      <c r="L68" s="90"/>
      <c r="M68" s="91"/>
      <c r="N68" s="73" t="s">
        <v>111</v>
      </c>
      <c r="O68" s="74"/>
      <c r="P68" s="74"/>
      <c r="Q68" s="74"/>
      <c r="R68" s="75"/>
      <c r="S68" s="76"/>
      <c r="T68" s="77"/>
      <c r="U68" s="77"/>
      <c r="V68" s="77"/>
      <c r="W68" s="77"/>
      <c r="X68" s="78"/>
      <c r="Y68" s="100" t="s">
        <v>162</v>
      </c>
      <c r="Z68" s="101"/>
      <c r="AA68" s="101"/>
      <c r="AB68" s="102"/>
      <c r="AC68" s="69"/>
      <c r="AD68" s="70"/>
      <c r="AE68" s="70"/>
      <c r="AF68" s="70"/>
      <c r="AG68" s="70"/>
      <c r="AH68" s="70"/>
      <c r="AI68" s="70"/>
      <c r="AJ68" s="71"/>
      <c r="AK68" s="71"/>
      <c r="AL68" s="71"/>
      <c r="AM68" s="71"/>
      <c r="AN68" s="71"/>
      <c r="AO68" s="72"/>
      <c r="AP68" s="24" t="s">
        <v>102</v>
      </c>
      <c r="AQ68" s="69"/>
      <c r="AR68" s="70"/>
      <c r="AS68" s="70"/>
      <c r="AT68" s="70"/>
      <c r="AU68" s="70"/>
      <c r="AV68" s="79"/>
      <c r="AW68" s="24" t="s">
        <v>102</v>
      </c>
      <c r="AX68" s="69"/>
      <c r="AY68" s="70"/>
      <c r="AZ68" s="70"/>
      <c r="BA68" s="70"/>
      <c r="BB68" s="70"/>
      <c r="BC68" s="79"/>
      <c r="BO68" s="3">
        <f t="shared" ref="BO68" si="42">IF(BF66&lt;&gt;0,71,0)</f>
        <v>0</v>
      </c>
    </row>
    <row r="69" spans="1:67" ht="22.5" customHeight="1" thickTop="1" x14ac:dyDescent="0.15">
      <c r="A69" s="97">
        <v>20</v>
      </c>
      <c r="B69" s="108" t="s">
        <v>160</v>
      </c>
      <c r="C69" s="109"/>
      <c r="D69" s="109"/>
      <c r="E69" s="109"/>
      <c r="F69" s="109"/>
      <c r="G69" s="110"/>
      <c r="H69" s="92"/>
      <c r="I69" s="93"/>
      <c r="J69" s="93"/>
      <c r="K69" s="93"/>
      <c r="L69" s="93"/>
      <c r="M69" s="93"/>
      <c r="N69" s="93"/>
      <c r="O69" s="93"/>
      <c r="P69" s="93"/>
      <c r="Q69" s="93"/>
      <c r="R69" s="93"/>
      <c r="S69" s="93"/>
      <c r="T69" s="93"/>
      <c r="U69" s="93"/>
      <c r="V69" s="93"/>
      <c r="W69" s="93"/>
      <c r="X69" s="94"/>
      <c r="Y69" s="95" t="s">
        <v>103</v>
      </c>
      <c r="Z69" s="96"/>
      <c r="AA69" s="96"/>
      <c r="AB69" s="65"/>
      <c r="AC69" s="66"/>
      <c r="AD69" s="67"/>
      <c r="AE69" s="67"/>
      <c r="AF69" s="67"/>
      <c r="AG69" s="67"/>
      <c r="AH69" s="67"/>
      <c r="AI69" s="67"/>
      <c r="AJ69" s="64" t="s">
        <v>105</v>
      </c>
      <c r="AK69" s="65"/>
      <c r="AL69" s="66"/>
      <c r="AM69" s="67"/>
      <c r="AN69" s="67"/>
      <c r="AO69" s="68"/>
      <c r="AP69" s="23" t="s">
        <v>100</v>
      </c>
      <c r="AQ69" s="80"/>
      <c r="AR69" s="81"/>
      <c r="AS69" s="81"/>
      <c r="AT69" s="81"/>
      <c r="AU69" s="81"/>
      <c r="AV69" s="82"/>
      <c r="AW69" s="23" t="s">
        <v>118</v>
      </c>
      <c r="AX69" s="80"/>
      <c r="AY69" s="81"/>
      <c r="AZ69" s="81"/>
      <c r="BA69" s="81"/>
      <c r="BB69" s="81"/>
      <c r="BC69" s="82"/>
      <c r="BF69" s="3">
        <f t="shared" ref="BF69" si="43">COUNTA(H69,H70,H71,S71,AC69,AC70,AC71,AL69,AL70,AQ69,AQ70,AQ71,AX69,AX70,AX71)</f>
        <v>0</v>
      </c>
      <c r="BG69" s="3" t="s">
        <v>127</v>
      </c>
      <c r="BI69" s="3">
        <f t="shared" ref="BI69" si="44">IF(BF69&lt;&gt;0,IF(BF70=2,0,1),0)</f>
        <v>0</v>
      </c>
      <c r="BJ69" s="3" t="s">
        <v>129</v>
      </c>
    </row>
    <row r="70" spans="1:67" ht="22.5" customHeight="1" x14ac:dyDescent="0.15">
      <c r="A70" s="98"/>
      <c r="B70" s="83" t="s">
        <v>110</v>
      </c>
      <c r="C70" s="84"/>
      <c r="D70" s="84"/>
      <c r="E70" s="84"/>
      <c r="F70" s="84"/>
      <c r="G70" s="85"/>
      <c r="H70" s="103"/>
      <c r="I70" s="104"/>
      <c r="J70" s="104"/>
      <c r="K70" s="104"/>
      <c r="L70" s="104"/>
      <c r="M70" s="104"/>
      <c r="N70" s="104"/>
      <c r="O70" s="104"/>
      <c r="P70" s="104"/>
      <c r="Q70" s="104"/>
      <c r="R70" s="104"/>
      <c r="S70" s="104"/>
      <c r="T70" s="104"/>
      <c r="U70" s="104"/>
      <c r="V70" s="104"/>
      <c r="W70" s="104"/>
      <c r="X70" s="105"/>
      <c r="Y70" s="95" t="s">
        <v>104</v>
      </c>
      <c r="Z70" s="96"/>
      <c r="AA70" s="96"/>
      <c r="AB70" s="65"/>
      <c r="AC70" s="66"/>
      <c r="AD70" s="67"/>
      <c r="AE70" s="67"/>
      <c r="AF70" s="67"/>
      <c r="AG70" s="67"/>
      <c r="AH70" s="67"/>
      <c r="AI70" s="67"/>
      <c r="AJ70" s="64" t="s">
        <v>123</v>
      </c>
      <c r="AK70" s="65"/>
      <c r="AL70" s="66"/>
      <c r="AM70" s="67"/>
      <c r="AN70" s="67"/>
      <c r="AO70" s="68"/>
      <c r="AP70" s="23" t="s">
        <v>101</v>
      </c>
      <c r="AQ70" s="66"/>
      <c r="AR70" s="106"/>
      <c r="AS70" s="106"/>
      <c r="AT70" s="106"/>
      <c r="AU70" s="106"/>
      <c r="AV70" s="107"/>
      <c r="AW70" s="23" t="s">
        <v>101</v>
      </c>
      <c r="AX70" s="66"/>
      <c r="AY70" s="106"/>
      <c r="AZ70" s="106"/>
      <c r="BA70" s="106"/>
      <c r="BB70" s="106"/>
      <c r="BC70" s="107"/>
      <c r="BF70" s="3">
        <f>COUNTA(H70,S71)</f>
        <v>0</v>
      </c>
      <c r="BG70" s="3" t="s">
        <v>128</v>
      </c>
    </row>
    <row r="71" spans="1:67" ht="22.5" customHeight="1" thickBot="1" x14ac:dyDescent="0.2">
      <c r="A71" s="99"/>
      <c r="B71" s="86" t="s">
        <v>99</v>
      </c>
      <c r="C71" s="87"/>
      <c r="D71" s="87"/>
      <c r="E71" s="87"/>
      <c r="F71" s="87"/>
      <c r="G71" s="88"/>
      <c r="H71" s="89"/>
      <c r="I71" s="90"/>
      <c r="J71" s="90"/>
      <c r="K71" s="90"/>
      <c r="L71" s="90"/>
      <c r="M71" s="91"/>
      <c r="N71" s="73" t="s">
        <v>111</v>
      </c>
      <c r="O71" s="74"/>
      <c r="P71" s="74"/>
      <c r="Q71" s="74"/>
      <c r="R71" s="75"/>
      <c r="S71" s="76"/>
      <c r="T71" s="77"/>
      <c r="U71" s="77"/>
      <c r="V71" s="77"/>
      <c r="W71" s="77"/>
      <c r="X71" s="78"/>
      <c r="Y71" s="100" t="s">
        <v>162</v>
      </c>
      <c r="Z71" s="101"/>
      <c r="AA71" s="101"/>
      <c r="AB71" s="102"/>
      <c r="AC71" s="69"/>
      <c r="AD71" s="70"/>
      <c r="AE71" s="70"/>
      <c r="AF71" s="70"/>
      <c r="AG71" s="70"/>
      <c r="AH71" s="70"/>
      <c r="AI71" s="70"/>
      <c r="AJ71" s="71"/>
      <c r="AK71" s="71"/>
      <c r="AL71" s="71"/>
      <c r="AM71" s="71"/>
      <c r="AN71" s="71"/>
      <c r="AO71" s="72"/>
      <c r="AP71" s="24" t="s">
        <v>102</v>
      </c>
      <c r="AQ71" s="69"/>
      <c r="AR71" s="70"/>
      <c r="AS71" s="70"/>
      <c r="AT71" s="70"/>
      <c r="AU71" s="70"/>
      <c r="AV71" s="79"/>
      <c r="AW71" s="24" t="s">
        <v>102</v>
      </c>
      <c r="AX71" s="69"/>
      <c r="AY71" s="70"/>
      <c r="AZ71" s="70"/>
      <c r="BA71" s="70"/>
      <c r="BB71" s="70"/>
      <c r="BC71" s="79"/>
      <c r="BO71" s="3">
        <f t="shared" ref="BO71" si="45">IF(BF69&lt;&gt;0,71,0)</f>
        <v>0</v>
      </c>
    </row>
    <row r="72" spans="1:67" ht="22.5" customHeight="1" thickTop="1" x14ac:dyDescent="0.15">
      <c r="A72" s="97">
        <v>21</v>
      </c>
      <c r="B72" s="108" t="s">
        <v>160</v>
      </c>
      <c r="C72" s="109"/>
      <c r="D72" s="109"/>
      <c r="E72" s="109"/>
      <c r="F72" s="109"/>
      <c r="G72" s="110"/>
      <c r="H72" s="92"/>
      <c r="I72" s="93"/>
      <c r="J72" s="93"/>
      <c r="K72" s="93"/>
      <c r="L72" s="93"/>
      <c r="M72" s="93"/>
      <c r="N72" s="93"/>
      <c r="O72" s="93"/>
      <c r="P72" s="93"/>
      <c r="Q72" s="93"/>
      <c r="R72" s="93"/>
      <c r="S72" s="93"/>
      <c r="T72" s="93"/>
      <c r="U72" s="93"/>
      <c r="V72" s="93"/>
      <c r="W72" s="93"/>
      <c r="X72" s="94"/>
      <c r="Y72" s="95" t="s">
        <v>103</v>
      </c>
      <c r="Z72" s="96"/>
      <c r="AA72" s="96"/>
      <c r="AB72" s="65"/>
      <c r="AC72" s="66"/>
      <c r="AD72" s="67"/>
      <c r="AE72" s="67"/>
      <c r="AF72" s="67"/>
      <c r="AG72" s="67"/>
      <c r="AH72" s="67"/>
      <c r="AI72" s="67"/>
      <c r="AJ72" s="64" t="s">
        <v>105</v>
      </c>
      <c r="AK72" s="65"/>
      <c r="AL72" s="66"/>
      <c r="AM72" s="67"/>
      <c r="AN72" s="67"/>
      <c r="AO72" s="68"/>
      <c r="AP72" s="23" t="s">
        <v>100</v>
      </c>
      <c r="AQ72" s="80"/>
      <c r="AR72" s="81"/>
      <c r="AS72" s="81"/>
      <c r="AT72" s="81"/>
      <c r="AU72" s="81"/>
      <c r="AV72" s="82"/>
      <c r="AW72" s="23" t="s">
        <v>118</v>
      </c>
      <c r="AX72" s="80"/>
      <c r="AY72" s="81"/>
      <c r="AZ72" s="81"/>
      <c r="BA72" s="81"/>
      <c r="BB72" s="81"/>
      <c r="BC72" s="82"/>
      <c r="BF72" s="3">
        <f t="shared" ref="BF72" si="46">COUNTA(H72,H73,H74,S74,AC72,AC73,AC74,AL72,AL73,AQ72,AQ73,AQ74,AX72,AX73,AX74)</f>
        <v>0</v>
      </c>
      <c r="BG72" s="3" t="s">
        <v>127</v>
      </c>
      <c r="BI72" s="3">
        <f t="shared" ref="BI72" si="47">IF(BF72&lt;&gt;0,IF(BF73=2,0,1),0)</f>
        <v>0</v>
      </c>
      <c r="BJ72" s="3" t="s">
        <v>129</v>
      </c>
    </row>
    <row r="73" spans="1:67" ht="22.5" customHeight="1" x14ac:dyDescent="0.15">
      <c r="A73" s="98"/>
      <c r="B73" s="83" t="s">
        <v>110</v>
      </c>
      <c r="C73" s="84"/>
      <c r="D73" s="84"/>
      <c r="E73" s="84"/>
      <c r="F73" s="84"/>
      <c r="G73" s="85"/>
      <c r="H73" s="103"/>
      <c r="I73" s="104"/>
      <c r="J73" s="104"/>
      <c r="K73" s="104"/>
      <c r="L73" s="104"/>
      <c r="M73" s="104"/>
      <c r="N73" s="104"/>
      <c r="O73" s="104"/>
      <c r="P73" s="104"/>
      <c r="Q73" s="104"/>
      <c r="R73" s="104"/>
      <c r="S73" s="104"/>
      <c r="T73" s="104"/>
      <c r="U73" s="104"/>
      <c r="V73" s="104"/>
      <c r="W73" s="104"/>
      <c r="X73" s="105"/>
      <c r="Y73" s="95" t="s">
        <v>104</v>
      </c>
      <c r="Z73" s="96"/>
      <c r="AA73" s="96"/>
      <c r="AB73" s="65"/>
      <c r="AC73" s="66"/>
      <c r="AD73" s="67"/>
      <c r="AE73" s="67"/>
      <c r="AF73" s="67"/>
      <c r="AG73" s="67"/>
      <c r="AH73" s="67"/>
      <c r="AI73" s="67"/>
      <c r="AJ73" s="64" t="s">
        <v>123</v>
      </c>
      <c r="AK73" s="65"/>
      <c r="AL73" s="66"/>
      <c r="AM73" s="67"/>
      <c r="AN73" s="67"/>
      <c r="AO73" s="68"/>
      <c r="AP73" s="23" t="s">
        <v>101</v>
      </c>
      <c r="AQ73" s="66"/>
      <c r="AR73" s="106"/>
      <c r="AS73" s="106"/>
      <c r="AT73" s="106"/>
      <c r="AU73" s="106"/>
      <c r="AV73" s="107"/>
      <c r="AW73" s="23" t="s">
        <v>101</v>
      </c>
      <c r="AX73" s="66"/>
      <c r="AY73" s="106"/>
      <c r="AZ73" s="106"/>
      <c r="BA73" s="106"/>
      <c r="BB73" s="106"/>
      <c r="BC73" s="107"/>
      <c r="BF73" s="3">
        <f>COUNTA(H73,S74)</f>
        <v>0</v>
      </c>
      <c r="BG73" s="3" t="s">
        <v>128</v>
      </c>
    </row>
    <row r="74" spans="1:67" ht="22.5" customHeight="1" thickBot="1" x14ac:dyDescent="0.2">
      <c r="A74" s="99"/>
      <c r="B74" s="86" t="s">
        <v>99</v>
      </c>
      <c r="C74" s="87"/>
      <c r="D74" s="87"/>
      <c r="E74" s="87"/>
      <c r="F74" s="87"/>
      <c r="G74" s="88"/>
      <c r="H74" s="89"/>
      <c r="I74" s="90"/>
      <c r="J74" s="90"/>
      <c r="K74" s="90"/>
      <c r="L74" s="90"/>
      <c r="M74" s="91"/>
      <c r="N74" s="73" t="s">
        <v>111</v>
      </c>
      <c r="O74" s="74"/>
      <c r="P74" s="74"/>
      <c r="Q74" s="74"/>
      <c r="R74" s="75"/>
      <c r="S74" s="76"/>
      <c r="T74" s="77"/>
      <c r="U74" s="77"/>
      <c r="V74" s="77"/>
      <c r="W74" s="77"/>
      <c r="X74" s="78"/>
      <c r="Y74" s="100" t="s">
        <v>162</v>
      </c>
      <c r="Z74" s="101"/>
      <c r="AA74" s="101"/>
      <c r="AB74" s="102"/>
      <c r="AC74" s="69"/>
      <c r="AD74" s="70"/>
      <c r="AE74" s="70"/>
      <c r="AF74" s="70"/>
      <c r="AG74" s="70"/>
      <c r="AH74" s="70"/>
      <c r="AI74" s="70"/>
      <c r="AJ74" s="71"/>
      <c r="AK74" s="71"/>
      <c r="AL74" s="71"/>
      <c r="AM74" s="71"/>
      <c r="AN74" s="71"/>
      <c r="AO74" s="72"/>
      <c r="AP74" s="24" t="s">
        <v>102</v>
      </c>
      <c r="AQ74" s="69"/>
      <c r="AR74" s="70"/>
      <c r="AS74" s="70"/>
      <c r="AT74" s="70"/>
      <c r="AU74" s="70"/>
      <c r="AV74" s="79"/>
      <c r="AW74" s="24" t="s">
        <v>102</v>
      </c>
      <c r="AX74" s="69"/>
      <c r="AY74" s="70"/>
      <c r="AZ74" s="70"/>
      <c r="BA74" s="70"/>
      <c r="BB74" s="70"/>
      <c r="BC74" s="79"/>
      <c r="BO74" s="3">
        <f>IF(BF72&lt;&gt;0,101,0)</f>
        <v>0</v>
      </c>
    </row>
    <row r="75" spans="1:67" ht="22.5" customHeight="1" thickTop="1" x14ac:dyDescent="0.15">
      <c r="A75" s="97">
        <v>22</v>
      </c>
      <c r="B75" s="108" t="s">
        <v>160</v>
      </c>
      <c r="C75" s="109"/>
      <c r="D75" s="109"/>
      <c r="E75" s="109"/>
      <c r="F75" s="109"/>
      <c r="G75" s="110"/>
      <c r="H75" s="92"/>
      <c r="I75" s="93"/>
      <c r="J75" s="93"/>
      <c r="K75" s="93"/>
      <c r="L75" s="93"/>
      <c r="M75" s="93"/>
      <c r="N75" s="93"/>
      <c r="O75" s="93"/>
      <c r="P75" s="93"/>
      <c r="Q75" s="93"/>
      <c r="R75" s="93"/>
      <c r="S75" s="93"/>
      <c r="T75" s="93"/>
      <c r="U75" s="93"/>
      <c r="V75" s="93"/>
      <c r="W75" s="93"/>
      <c r="X75" s="94"/>
      <c r="Y75" s="95" t="s">
        <v>103</v>
      </c>
      <c r="Z75" s="96"/>
      <c r="AA75" s="96"/>
      <c r="AB75" s="65"/>
      <c r="AC75" s="66"/>
      <c r="AD75" s="67"/>
      <c r="AE75" s="67"/>
      <c r="AF75" s="67"/>
      <c r="AG75" s="67"/>
      <c r="AH75" s="67"/>
      <c r="AI75" s="67"/>
      <c r="AJ75" s="64" t="s">
        <v>105</v>
      </c>
      <c r="AK75" s="65"/>
      <c r="AL75" s="66"/>
      <c r="AM75" s="67"/>
      <c r="AN75" s="67"/>
      <c r="AO75" s="68"/>
      <c r="AP75" s="23" t="s">
        <v>100</v>
      </c>
      <c r="AQ75" s="80"/>
      <c r="AR75" s="81"/>
      <c r="AS75" s="81"/>
      <c r="AT75" s="81"/>
      <c r="AU75" s="81"/>
      <c r="AV75" s="82"/>
      <c r="AW75" s="23" t="s">
        <v>118</v>
      </c>
      <c r="AX75" s="80"/>
      <c r="AY75" s="81"/>
      <c r="AZ75" s="81"/>
      <c r="BA75" s="81"/>
      <c r="BB75" s="81"/>
      <c r="BC75" s="82"/>
      <c r="BF75" s="3">
        <f t="shared" ref="BF75" si="48">COUNTA(H75,H76,H77,S77,AC75,AC76,AC77,AL75,AL76,AQ75,AQ76,AQ77,AX75,AX76,AX77)</f>
        <v>0</v>
      </c>
      <c r="BG75" s="3" t="s">
        <v>127</v>
      </c>
      <c r="BI75" s="3">
        <f t="shared" ref="BI75" si="49">IF(BF75&lt;&gt;0,IF(BF76=2,0,1),0)</f>
        <v>0</v>
      </c>
      <c r="BJ75" s="3" t="s">
        <v>129</v>
      </c>
    </row>
    <row r="76" spans="1:67" ht="22.5" customHeight="1" x14ac:dyDescent="0.15">
      <c r="A76" s="98"/>
      <c r="B76" s="83" t="s">
        <v>110</v>
      </c>
      <c r="C76" s="84"/>
      <c r="D76" s="84"/>
      <c r="E76" s="84"/>
      <c r="F76" s="84"/>
      <c r="G76" s="85"/>
      <c r="H76" s="103"/>
      <c r="I76" s="104"/>
      <c r="J76" s="104"/>
      <c r="K76" s="104"/>
      <c r="L76" s="104"/>
      <c r="M76" s="104"/>
      <c r="N76" s="104"/>
      <c r="O76" s="104"/>
      <c r="P76" s="104"/>
      <c r="Q76" s="104"/>
      <c r="R76" s="104"/>
      <c r="S76" s="104"/>
      <c r="T76" s="104"/>
      <c r="U76" s="104"/>
      <c r="V76" s="104"/>
      <c r="W76" s="104"/>
      <c r="X76" s="105"/>
      <c r="Y76" s="95" t="s">
        <v>104</v>
      </c>
      <c r="Z76" s="96"/>
      <c r="AA76" s="96"/>
      <c r="AB76" s="65"/>
      <c r="AC76" s="66"/>
      <c r="AD76" s="67"/>
      <c r="AE76" s="67"/>
      <c r="AF76" s="67"/>
      <c r="AG76" s="67"/>
      <c r="AH76" s="67"/>
      <c r="AI76" s="67"/>
      <c r="AJ76" s="64" t="s">
        <v>123</v>
      </c>
      <c r="AK76" s="65"/>
      <c r="AL76" s="66"/>
      <c r="AM76" s="67"/>
      <c r="AN76" s="67"/>
      <c r="AO76" s="68"/>
      <c r="AP76" s="23" t="s">
        <v>101</v>
      </c>
      <c r="AQ76" s="66"/>
      <c r="AR76" s="106"/>
      <c r="AS76" s="106"/>
      <c r="AT76" s="106"/>
      <c r="AU76" s="106"/>
      <c r="AV76" s="107"/>
      <c r="AW76" s="23" t="s">
        <v>101</v>
      </c>
      <c r="AX76" s="66"/>
      <c r="AY76" s="106"/>
      <c r="AZ76" s="106"/>
      <c r="BA76" s="106"/>
      <c r="BB76" s="106"/>
      <c r="BC76" s="107"/>
      <c r="BF76" s="3">
        <f>COUNTA(H76,S77)</f>
        <v>0</v>
      </c>
      <c r="BG76" s="3" t="s">
        <v>128</v>
      </c>
    </row>
    <row r="77" spans="1:67" ht="22.5" customHeight="1" thickBot="1" x14ac:dyDescent="0.2">
      <c r="A77" s="99"/>
      <c r="B77" s="86" t="s">
        <v>99</v>
      </c>
      <c r="C77" s="87"/>
      <c r="D77" s="87"/>
      <c r="E77" s="87"/>
      <c r="F77" s="87"/>
      <c r="G77" s="88"/>
      <c r="H77" s="89"/>
      <c r="I77" s="90"/>
      <c r="J77" s="90"/>
      <c r="K77" s="90"/>
      <c r="L77" s="90"/>
      <c r="M77" s="91"/>
      <c r="N77" s="73" t="s">
        <v>111</v>
      </c>
      <c r="O77" s="74"/>
      <c r="P77" s="74"/>
      <c r="Q77" s="74"/>
      <c r="R77" s="75"/>
      <c r="S77" s="76"/>
      <c r="T77" s="77"/>
      <c r="U77" s="77"/>
      <c r="V77" s="77"/>
      <c r="W77" s="77"/>
      <c r="X77" s="78"/>
      <c r="Y77" s="100" t="s">
        <v>162</v>
      </c>
      <c r="Z77" s="101"/>
      <c r="AA77" s="101"/>
      <c r="AB77" s="102"/>
      <c r="AC77" s="69"/>
      <c r="AD77" s="70"/>
      <c r="AE77" s="70"/>
      <c r="AF77" s="70"/>
      <c r="AG77" s="70"/>
      <c r="AH77" s="70"/>
      <c r="AI77" s="70"/>
      <c r="AJ77" s="71"/>
      <c r="AK77" s="71"/>
      <c r="AL77" s="71"/>
      <c r="AM77" s="71"/>
      <c r="AN77" s="71"/>
      <c r="AO77" s="72"/>
      <c r="AP77" s="24" t="s">
        <v>102</v>
      </c>
      <c r="AQ77" s="69"/>
      <c r="AR77" s="70"/>
      <c r="AS77" s="70"/>
      <c r="AT77" s="70"/>
      <c r="AU77" s="70"/>
      <c r="AV77" s="79"/>
      <c r="AW77" s="24" t="s">
        <v>102</v>
      </c>
      <c r="AX77" s="69"/>
      <c r="AY77" s="70"/>
      <c r="AZ77" s="70"/>
      <c r="BA77" s="70"/>
      <c r="BB77" s="70"/>
      <c r="BC77" s="79"/>
      <c r="BO77" s="3">
        <f t="shared" ref="BO77" si="50">IF(BF75&lt;&gt;0,101,0)</f>
        <v>0</v>
      </c>
    </row>
    <row r="78" spans="1:67" ht="22.5" customHeight="1" thickTop="1" x14ac:dyDescent="0.15">
      <c r="A78" s="97">
        <v>23</v>
      </c>
      <c r="B78" s="108" t="s">
        <v>160</v>
      </c>
      <c r="C78" s="109"/>
      <c r="D78" s="109"/>
      <c r="E78" s="109"/>
      <c r="F78" s="109"/>
      <c r="G78" s="110"/>
      <c r="H78" s="92"/>
      <c r="I78" s="93"/>
      <c r="J78" s="93"/>
      <c r="K78" s="93"/>
      <c r="L78" s="93"/>
      <c r="M78" s="93"/>
      <c r="N78" s="93"/>
      <c r="O78" s="93"/>
      <c r="P78" s="93"/>
      <c r="Q78" s="93"/>
      <c r="R78" s="93"/>
      <c r="S78" s="93"/>
      <c r="T78" s="93"/>
      <c r="U78" s="93"/>
      <c r="V78" s="93"/>
      <c r="W78" s="93"/>
      <c r="X78" s="94"/>
      <c r="Y78" s="95" t="s">
        <v>103</v>
      </c>
      <c r="Z78" s="96"/>
      <c r="AA78" s="96"/>
      <c r="AB78" s="65"/>
      <c r="AC78" s="66"/>
      <c r="AD78" s="67"/>
      <c r="AE78" s="67"/>
      <c r="AF78" s="67"/>
      <c r="AG78" s="67"/>
      <c r="AH78" s="67"/>
      <c r="AI78" s="67"/>
      <c r="AJ78" s="64" t="s">
        <v>105</v>
      </c>
      <c r="AK78" s="65"/>
      <c r="AL78" s="66"/>
      <c r="AM78" s="67"/>
      <c r="AN78" s="67"/>
      <c r="AO78" s="68"/>
      <c r="AP78" s="23" t="s">
        <v>100</v>
      </c>
      <c r="AQ78" s="80"/>
      <c r="AR78" s="81"/>
      <c r="AS78" s="81"/>
      <c r="AT78" s="81"/>
      <c r="AU78" s="81"/>
      <c r="AV78" s="82"/>
      <c r="AW78" s="23" t="s">
        <v>118</v>
      </c>
      <c r="AX78" s="80"/>
      <c r="AY78" s="81"/>
      <c r="AZ78" s="81"/>
      <c r="BA78" s="81"/>
      <c r="BB78" s="81"/>
      <c r="BC78" s="82"/>
      <c r="BF78" s="3">
        <f t="shared" ref="BF78" si="51">COUNTA(H78,H79,H80,S80,AC78,AC79,AC80,AL78,AL79,AQ78,AQ79,AQ80,AX78,AX79,AX80)</f>
        <v>0</v>
      </c>
      <c r="BG78" s="3" t="s">
        <v>127</v>
      </c>
      <c r="BI78" s="3">
        <f t="shared" ref="BI78" si="52">IF(BF78&lt;&gt;0,IF(BF79=2,0,1),0)</f>
        <v>0</v>
      </c>
      <c r="BJ78" s="3" t="s">
        <v>129</v>
      </c>
    </row>
    <row r="79" spans="1:67" ht="22.5" customHeight="1" x14ac:dyDescent="0.15">
      <c r="A79" s="98"/>
      <c r="B79" s="83" t="s">
        <v>110</v>
      </c>
      <c r="C79" s="84"/>
      <c r="D79" s="84"/>
      <c r="E79" s="84"/>
      <c r="F79" s="84"/>
      <c r="G79" s="85"/>
      <c r="H79" s="103"/>
      <c r="I79" s="104"/>
      <c r="J79" s="104"/>
      <c r="K79" s="104"/>
      <c r="L79" s="104"/>
      <c r="M79" s="104"/>
      <c r="N79" s="104"/>
      <c r="O79" s="104"/>
      <c r="P79" s="104"/>
      <c r="Q79" s="104"/>
      <c r="R79" s="104"/>
      <c r="S79" s="104"/>
      <c r="T79" s="104"/>
      <c r="U79" s="104"/>
      <c r="V79" s="104"/>
      <c r="W79" s="104"/>
      <c r="X79" s="105"/>
      <c r="Y79" s="95" t="s">
        <v>104</v>
      </c>
      <c r="Z79" s="96"/>
      <c r="AA79" s="96"/>
      <c r="AB79" s="65"/>
      <c r="AC79" s="66"/>
      <c r="AD79" s="67"/>
      <c r="AE79" s="67"/>
      <c r="AF79" s="67"/>
      <c r="AG79" s="67"/>
      <c r="AH79" s="67"/>
      <c r="AI79" s="67"/>
      <c r="AJ79" s="64" t="s">
        <v>123</v>
      </c>
      <c r="AK79" s="65"/>
      <c r="AL79" s="66"/>
      <c r="AM79" s="67"/>
      <c r="AN79" s="67"/>
      <c r="AO79" s="68"/>
      <c r="AP79" s="23" t="s">
        <v>101</v>
      </c>
      <c r="AQ79" s="66"/>
      <c r="AR79" s="106"/>
      <c r="AS79" s="106"/>
      <c r="AT79" s="106"/>
      <c r="AU79" s="106"/>
      <c r="AV79" s="107"/>
      <c r="AW79" s="23" t="s">
        <v>101</v>
      </c>
      <c r="AX79" s="66"/>
      <c r="AY79" s="106"/>
      <c r="AZ79" s="106"/>
      <c r="BA79" s="106"/>
      <c r="BB79" s="106"/>
      <c r="BC79" s="107"/>
      <c r="BF79" s="3">
        <f>COUNTA(H79,S80)</f>
        <v>0</v>
      </c>
      <c r="BG79" s="3" t="s">
        <v>128</v>
      </c>
    </row>
    <row r="80" spans="1:67" ht="22.5" customHeight="1" thickBot="1" x14ac:dyDescent="0.2">
      <c r="A80" s="99"/>
      <c r="B80" s="86" t="s">
        <v>99</v>
      </c>
      <c r="C80" s="87"/>
      <c r="D80" s="87"/>
      <c r="E80" s="87"/>
      <c r="F80" s="87"/>
      <c r="G80" s="88"/>
      <c r="H80" s="89"/>
      <c r="I80" s="90"/>
      <c r="J80" s="90"/>
      <c r="K80" s="90"/>
      <c r="L80" s="90"/>
      <c r="M80" s="91"/>
      <c r="N80" s="73" t="s">
        <v>111</v>
      </c>
      <c r="O80" s="74"/>
      <c r="P80" s="74"/>
      <c r="Q80" s="74"/>
      <c r="R80" s="75"/>
      <c r="S80" s="76"/>
      <c r="T80" s="77"/>
      <c r="U80" s="77"/>
      <c r="V80" s="77"/>
      <c r="W80" s="77"/>
      <c r="X80" s="78"/>
      <c r="Y80" s="100" t="s">
        <v>162</v>
      </c>
      <c r="Z80" s="101"/>
      <c r="AA80" s="101"/>
      <c r="AB80" s="102"/>
      <c r="AC80" s="69"/>
      <c r="AD80" s="70"/>
      <c r="AE80" s="70"/>
      <c r="AF80" s="70"/>
      <c r="AG80" s="70"/>
      <c r="AH80" s="70"/>
      <c r="AI80" s="70"/>
      <c r="AJ80" s="71"/>
      <c r="AK80" s="71"/>
      <c r="AL80" s="71"/>
      <c r="AM80" s="71"/>
      <c r="AN80" s="71"/>
      <c r="AO80" s="72"/>
      <c r="AP80" s="24" t="s">
        <v>102</v>
      </c>
      <c r="AQ80" s="69"/>
      <c r="AR80" s="70"/>
      <c r="AS80" s="70"/>
      <c r="AT80" s="70"/>
      <c r="AU80" s="70"/>
      <c r="AV80" s="79"/>
      <c r="AW80" s="24" t="s">
        <v>102</v>
      </c>
      <c r="AX80" s="69"/>
      <c r="AY80" s="70"/>
      <c r="AZ80" s="70"/>
      <c r="BA80" s="70"/>
      <c r="BB80" s="70"/>
      <c r="BC80" s="79"/>
      <c r="BO80" s="3">
        <f t="shared" ref="BO80" si="53">IF(BF78&lt;&gt;0,101,0)</f>
        <v>0</v>
      </c>
    </row>
    <row r="81" spans="1:67" ht="22.5" customHeight="1" thickTop="1" x14ac:dyDescent="0.15">
      <c r="A81" s="97">
        <v>24</v>
      </c>
      <c r="B81" s="108" t="s">
        <v>160</v>
      </c>
      <c r="C81" s="109"/>
      <c r="D81" s="109"/>
      <c r="E81" s="109"/>
      <c r="F81" s="109"/>
      <c r="G81" s="110"/>
      <c r="H81" s="92"/>
      <c r="I81" s="93"/>
      <c r="J81" s="93"/>
      <c r="K81" s="93"/>
      <c r="L81" s="93"/>
      <c r="M81" s="93"/>
      <c r="N81" s="93"/>
      <c r="O81" s="93"/>
      <c r="P81" s="93"/>
      <c r="Q81" s="93"/>
      <c r="R81" s="93"/>
      <c r="S81" s="93"/>
      <c r="T81" s="93"/>
      <c r="U81" s="93"/>
      <c r="V81" s="93"/>
      <c r="W81" s="93"/>
      <c r="X81" s="94"/>
      <c r="Y81" s="95" t="s">
        <v>103</v>
      </c>
      <c r="Z81" s="96"/>
      <c r="AA81" s="96"/>
      <c r="AB81" s="65"/>
      <c r="AC81" s="66"/>
      <c r="AD81" s="67"/>
      <c r="AE81" s="67"/>
      <c r="AF81" s="67"/>
      <c r="AG81" s="67"/>
      <c r="AH81" s="67"/>
      <c r="AI81" s="67"/>
      <c r="AJ81" s="64" t="s">
        <v>105</v>
      </c>
      <c r="AK81" s="65"/>
      <c r="AL81" s="66"/>
      <c r="AM81" s="67"/>
      <c r="AN81" s="67"/>
      <c r="AO81" s="68"/>
      <c r="AP81" s="23" t="s">
        <v>100</v>
      </c>
      <c r="AQ81" s="80"/>
      <c r="AR81" s="81"/>
      <c r="AS81" s="81"/>
      <c r="AT81" s="81"/>
      <c r="AU81" s="81"/>
      <c r="AV81" s="82"/>
      <c r="AW81" s="23" t="s">
        <v>118</v>
      </c>
      <c r="AX81" s="80"/>
      <c r="AY81" s="81"/>
      <c r="AZ81" s="81"/>
      <c r="BA81" s="81"/>
      <c r="BB81" s="81"/>
      <c r="BC81" s="82"/>
      <c r="BF81" s="3">
        <f t="shared" ref="BF81" si="54">COUNTA(H81,H82,H83,S83,AC81,AC82,AC83,AL81,AL82,AQ81,AQ82,AQ83,AX81,AX82,AX83)</f>
        <v>0</v>
      </c>
      <c r="BG81" s="3" t="s">
        <v>127</v>
      </c>
      <c r="BI81" s="3">
        <f t="shared" ref="BI81" si="55">IF(BF81&lt;&gt;0,IF(BF82=2,0,1),0)</f>
        <v>0</v>
      </c>
      <c r="BJ81" s="3" t="s">
        <v>129</v>
      </c>
    </row>
    <row r="82" spans="1:67" ht="22.5" customHeight="1" x14ac:dyDescent="0.15">
      <c r="A82" s="98"/>
      <c r="B82" s="83" t="s">
        <v>110</v>
      </c>
      <c r="C82" s="84"/>
      <c r="D82" s="84"/>
      <c r="E82" s="84"/>
      <c r="F82" s="84"/>
      <c r="G82" s="85"/>
      <c r="H82" s="103"/>
      <c r="I82" s="104"/>
      <c r="J82" s="104"/>
      <c r="K82" s="104"/>
      <c r="L82" s="104"/>
      <c r="M82" s="104"/>
      <c r="N82" s="104"/>
      <c r="O82" s="104"/>
      <c r="P82" s="104"/>
      <c r="Q82" s="104"/>
      <c r="R82" s="104"/>
      <c r="S82" s="104"/>
      <c r="T82" s="104"/>
      <c r="U82" s="104"/>
      <c r="V82" s="104"/>
      <c r="W82" s="104"/>
      <c r="X82" s="105"/>
      <c r="Y82" s="95" t="s">
        <v>104</v>
      </c>
      <c r="Z82" s="96"/>
      <c r="AA82" s="96"/>
      <c r="AB82" s="65"/>
      <c r="AC82" s="66"/>
      <c r="AD82" s="67"/>
      <c r="AE82" s="67"/>
      <c r="AF82" s="67"/>
      <c r="AG82" s="67"/>
      <c r="AH82" s="67"/>
      <c r="AI82" s="67"/>
      <c r="AJ82" s="64" t="s">
        <v>123</v>
      </c>
      <c r="AK82" s="65"/>
      <c r="AL82" s="66"/>
      <c r="AM82" s="67"/>
      <c r="AN82" s="67"/>
      <c r="AO82" s="68"/>
      <c r="AP82" s="23" t="s">
        <v>101</v>
      </c>
      <c r="AQ82" s="66"/>
      <c r="AR82" s="106"/>
      <c r="AS82" s="106"/>
      <c r="AT82" s="106"/>
      <c r="AU82" s="106"/>
      <c r="AV82" s="107"/>
      <c r="AW82" s="23" t="s">
        <v>101</v>
      </c>
      <c r="AX82" s="66"/>
      <c r="AY82" s="106"/>
      <c r="AZ82" s="106"/>
      <c r="BA82" s="106"/>
      <c r="BB82" s="106"/>
      <c r="BC82" s="107"/>
      <c r="BF82" s="3">
        <f>COUNTA(H82,S83)</f>
        <v>0</v>
      </c>
      <c r="BG82" s="3" t="s">
        <v>128</v>
      </c>
    </row>
    <row r="83" spans="1:67" ht="22.5" customHeight="1" thickBot="1" x14ac:dyDescent="0.2">
      <c r="A83" s="99"/>
      <c r="B83" s="86" t="s">
        <v>99</v>
      </c>
      <c r="C83" s="87"/>
      <c r="D83" s="87"/>
      <c r="E83" s="87"/>
      <c r="F83" s="87"/>
      <c r="G83" s="88"/>
      <c r="H83" s="89"/>
      <c r="I83" s="90"/>
      <c r="J83" s="90"/>
      <c r="K83" s="90"/>
      <c r="L83" s="90"/>
      <c r="M83" s="91"/>
      <c r="N83" s="73" t="s">
        <v>111</v>
      </c>
      <c r="O83" s="74"/>
      <c r="P83" s="74"/>
      <c r="Q83" s="74"/>
      <c r="R83" s="75"/>
      <c r="S83" s="76"/>
      <c r="T83" s="77"/>
      <c r="U83" s="77"/>
      <c r="V83" s="77"/>
      <c r="W83" s="77"/>
      <c r="X83" s="78"/>
      <c r="Y83" s="100" t="s">
        <v>162</v>
      </c>
      <c r="Z83" s="101"/>
      <c r="AA83" s="101"/>
      <c r="AB83" s="102"/>
      <c r="AC83" s="69"/>
      <c r="AD83" s="70"/>
      <c r="AE83" s="70"/>
      <c r="AF83" s="70"/>
      <c r="AG83" s="70"/>
      <c r="AH83" s="70"/>
      <c r="AI83" s="70"/>
      <c r="AJ83" s="71"/>
      <c r="AK83" s="71"/>
      <c r="AL83" s="71"/>
      <c r="AM83" s="71"/>
      <c r="AN83" s="71"/>
      <c r="AO83" s="72"/>
      <c r="AP83" s="24" t="s">
        <v>102</v>
      </c>
      <c r="AQ83" s="69"/>
      <c r="AR83" s="70"/>
      <c r="AS83" s="70"/>
      <c r="AT83" s="70"/>
      <c r="AU83" s="70"/>
      <c r="AV83" s="79"/>
      <c r="AW83" s="24" t="s">
        <v>102</v>
      </c>
      <c r="AX83" s="69"/>
      <c r="AY83" s="70"/>
      <c r="AZ83" s="70"/>
      <c r="BA83" s="70"/>
      <c r="BB83" s="70"/>
      <c r="BC83" s="79"/>
      <c r="BO83" s="3">
        <f t="shared" ref="BO83" si="56">IF(BF81&lt;&gt;0,101,0)</f>
        <v>0</v>
      </c>
    </row>
    <row r="84" spans="1:67" ht="22.5" customHeight="1" thickTop="1" x14ac:dyDescent="0.15">
      <c r="A84" s="97">
        <v>25</v>
      </c>
      <c r="B84" s="108" t="s">
        <v>160</v>
      </c>
      <c r="C84" s="109"/>
      <c r="D84" s="109"/>
      <c r="E84" s="109"/>
      <c r="F84" s="109"/>
      <c r="G84" s="110"/>
      <c r="H84" s="92"/>
      <c r="I84" s="93"/>
      <c r="J84" s="93"/>
      <c r="K84" s="93"/>
      <c r="L84" s="93"/>
      <c r="M84" s="93"/>
      <c r="N84" s="93"/>
      <c r="O84" s="93"/>
      <c r="P84" s="93"/>
      <c r="Q84" s="93"/>
      <c r="R84" s="93"/>
      <c r="S84" s="93"/>
      <c r="T84" s="93"/>
      <c r="U84" s="93"/>
      <c r="V84" s="93"/>
      <c r="W84" s="93"/>
      <c r="X84" s="94"/>
      <c r="Y84" s="95" t="s">
        <v>103</v>
      </c>
      <c r="Z84" s="96"/>
      <c r="AA84" s="96"/>
      <c r="AB84" s="65"/>
      <c r="AC84" s="66"/>
      <c r="AD84" s="67"/>
      <c r="AE84" s="67"/>
      <c r="AF84" s="67"/>
      <c r="AG84" s="67"/>
      <c r="AH84" s="67"/>
      <c r="AI84" s="67"/>
      <c r="AJ84" s="64" t="s">
        <v>105</v>
      </c>
      <c r="AK84" s="65"/>
      <c r="AL84" s="66"/>
      <c r="AM84" s="67"/>
      <c r="AN84" s="67"/>
      <c r="AO84" s="68"/>
      <c r="AP84" s="23" t="s">
        <v>100</v>
      </c>
      <c r="AQ84" s="80"/>
      <c r="AR84" s="81"/>
      <c r="AS84" s="81"/>
      <c r="AT84" s="81"/>
      <c r="AU84" s="81"/>
      <c r="AV84" s="82"/>
      <c r="AW84" s="23" t="s">
        <v>118</v>
      </c>
      <c r="AX84" s="80"/>
      <c r="AY84" s="81"/>
      <c r="AZ84" s="81"/>
      <c r="BA84" s="81"/>
      <c r="BB84" s="81"/>
      <c r="BC84" s="82"/>
      <c r="BF84" s="3">
        <f t="shared" ref="BF84" si="57">COUNTA(H84,H85,H86,S86,AC84,AC85,AC86,AL84,AL85,AQ84,AQ85,AQ86,AX84,AX85,AX86)</f>
        <v>0</v>
      </c>
      <c r="BG84" s="3" t="s">
        <v>127</v>
      </c>
      <c r="BI84" s="3">
        <f t="shared" ref="BI84" si="58">IF(BF84&lt;&gt;0,IF(BF85=2,0,1),0)</f>
        <v>0</v>
      </c>
      <c r="BJ84" s="3" t="s">
        <v>129</v>
      </c>
    </row>
    <row r="85" spans="1:67" ht="22.5" customHeight="1" x14ac:dyDescent="0.15">
      <c r="A85" s="98"/>
      <c r="B85" s="83" t="s">
        <v>110</v>
      </c>
      <c r="C85" s="84"/>
      <c r="D85" s="84"/>
      <c r="E85" s="84"/>
      <c r="F85" s="84"/>
      <c r="G85" s="85"/>
      <c r="H85" s="103"/>
      <c r="I85" s="104"/>
      <c r="J85" s="104"/>
      <c r="K85" s="104"/>
      <c r="L85" s="104"/>
      <c r="M85" s="104"/>
      <c r="N85" s="104"/>
      <c r="O85" s="104"/>
      <c r="P85" s="104"/>
      <c r="Q85" s="104"/>
      <c r="R85" s="104"/>
      <c r="S85" s="104"/>
      <c r="T85" s="104"/>
      <c r="U85" s="104"/>
      <c r="V85" s="104"/>
      <c r="W85" s="104"/>
      <c r="X85" s="105"/>
      <c r="Y85" s="95" t="s">
        <v>104</v>
      </c>
      <c r="Z85" s="96"/>
      <c r="AA85" s="96"/>
      <c r="AB85" s="65"/>
      <c r="AC85" s="66"/>
      <c r="AD85" s="67"/>
      <c r="AE85" s="67"/>
      <c r="AF85" s="67"/>
      <c r="AG85" s="67"/>
      <c r="AH85" s="67"/>
      <c r="AI85" s="67"/>
      <c r="AJ85" s="64" t="s">
        <v>123</v>
      </c>
      <c r="AK85" s="65"/>
      <c r="AL85" s="66"/>
      <c r="AM85" s="67"/>
      <c r="AN85" s="67"/>
      <c r="AO85" s="68"/>
      <c r="AP85" s="23" t="s">
        <v>101</v>
      </c>
      <c r="AQ85" s="66"/>
      <c r="AR85" s="106"/>
      <c r="AS85" s="106"/>
      <c r="AT85" s="106"/>
      <c r="AU85" s="106"/>
      <c r="AV85" s="107"/>
      <c r="AW85" s="23" t="s">
        <v>101</v>
      </c>
      <c r="AX85" s="66"/>
      <c r="AY85" s="106"/>
      <c r="AZ85" s="106"/>
      <c r="BA85" s="106"/>
      <c r="BB85" s="106"/>
      <c r="BC85" s="107"/>
      <c r="BF85" s="3">
        <f>COUNTA(H85,S86)</f>
        <v>0</v>
      </c>
      <c r="BG85" s="3" t="s">
        <v>128</v>
      </c>
    </row>
    <row r="86" spans="1:67" ht="22.5" customHeight="1" thickBot="1" x14ac:dyDescent="0.2">
      <c r="A86" s="99"/>
      <c r="B86" s="86" t="s">
        <v>99</v>
      </c>
      <c r="C86" s="87"/>
      <c r="D86" s="87"/>
      <c r="E86" s="87"/>
      <c r="F86" s="87"/>
      <c r="G86" s="88"/>
      <c r="H86" s="89"/>
      <c r="I86" s="90"/>
      <c r="J86" s="90"/>
      <c r="K86" s="90"/>
      <c r="L86" s="90"/>
      <c r="M86" s="91"/>
      <c r="N86" s="73" t="s">
        <v>111</v>
      </c>
      <c r="O86" s="74"/>
      <c r="P86" s="74"/>
      <c r="Q86" s="74"/>
      <c r="R86" s="75"/>
      <c r="S86" s="76"/>
      <c r="T86" s="77"/>
      <c r="U86" s="77"/>
      <c r="V86" s="77"/>
      <c r="W86" s="77"/>
      <c r="X86" s="78"/>
      <c r="Y86" s="100" t="s">
        <v>162</v>
      </c>
      <c r="Z86" s="101"/>
      <c r="AA86" s="101"/>
      <c r="AB86" s="102"/>
      <c r="AC86" s="69"/>
      <c r="AD86" s="70"/>
      <c r="AE86" s="70"/>
      <c r="AF86" s="70"/>
      <c r="AG86" s="70"/>
      <c r="AH86" s="70"/>
      <c r="AI86" s="70"/>
      <c r="AJ86" s="71"/>
      <c r="AK86" s="71"/>
      <c r="AL86" s="71"/>
      <c r="AM86" s="71"/>
      <c r="AN86" s="71"/>
      <c r="AO86" s="72"/>
      <c r="AP86" s="24" t="s">
        <v>102</v>
      </c>
      <c r="AQ86" s="69"/>
      <c r="AR86" s="70"/>
      <c r="AS86" s="70"/>
      <c r="AT86" s="70"/>
      <c r="AU86" s="70"/>
      <c r="AV86" s="79"/>
      <c r="AW86" s="24" t="s">
        <v>102</v>
      </c>
      <c r="AX86" s="69"/>
      <c r="AY86" s="70"/>
      <c r="AZ86" s="70"/>
      <c r="BA86" s="70"/>
      <c r="BB86" s="70"/>
      <c r="BC86" s="79"/>
      <c r="BO86" s="3">
        <f t="shared" ref="BO86" si="59">IF(BF84&lt;&gt;0,101,0)</f>
        <v>0</v>
      </c>
    </row>
    <row r="87" spans="1:67" ht="22.5" customHeight="1" thickTop="1" x14ac:dyDescent="0.15">
      <c r="A87" s="97">
        <v>26</v>
      </c>
      <c r="B87" s="108" t="s">
        <v>160</v>
      </c>
      <c r="C87" s="109"/>
      <c r="D87" s="109"/>
      <c r="E87" s="109"/>
      <c r="F87" s="109"/>
      <c r="G87" s="110"/>
      <c r="H87" s="92"/>
      <c r="I87" s="93"/>
      <c r="J87" s="93"/>
      <c r="K87" s="93"/>
      <c r="L87" s="93"/>
      <c r="M87" s="93"/>
      <c r="N87" s="93"/>
      <c r="O87" s="93"/>
      <c r="P87" s="93"/>
      <c r="Q87" s="93"/>
      <c r="R87" s="93"/>
      <c r="S87" s="93"/>
      <c r="T87" s="93"/>
      <c r="U87" s="93"/>
      <c r="V87" s="93"/>
      <c r="W87" s="93"/>
      <c r="X87" s="94"/>
      <c r="Y87" s="95" t="s">
        <v>103</v>
      </c>
      <c r="Z87" s="96"/>
      <c r="AA87" s="96"/>
      <c r="AB87" s="65"/>
      <c r="AC87" s="66"/>
      <c r="AD87" s="67"/>
      <c r="AE87" s="67"/>
      <c r="AF87" s="67"/>
      <c r="AG87" s="67"/>
      <c r="AH87" s="67"/>
      <c r="AI87" s="67"/>
      <c r="AJ87" s="64" t="s">
        <v>105</v>
      </c>
      <c r="AK87" s="65"/>
      <c r="AL87" s="66"/>
      <c r="AM87" s="67"/>
      <c r="AN87" s="67"/>
      <c r="AO87" s="68"/>
      <c r="AP87" s="23" t="s">
        <v>100</v>
      </c>
      <c r="AQ87" s="80"/>
      <c r="AR87" s="81"/>
      <c r="AS87" s="81"/>
      <c r="AT87" s="81"/>
      <c r="AU87" s="81"/>
      <c r="AV87" s="82"/>
      <c r="AW87" s="23" t="s">
        <v>118</v>
      </c>
      <c r="AX87" s="80"/>
      <c r="AY87" s="81"/>
      <c r="AZ87" s="81"/>
      <c r="BA87" s="81"/>
      <c r="BB87" s="81"/>
      <c r="BC87" s="82"/>
      <c r="BF87" s="3">
        <f t="shared" ref="BF87" si="60">COUNTA(H87,H88,H89,S89,AC87,AC88,AC89,AL87,AL88,AQ87,AQ88,AQ89,AX87,AX88,AX89)</f>
        <v>0</v>
      </c>
      <c r="BG87" s="3" t="s">
        <v>127</v>
      </c>
      <c r="BI87" s="3">
        <f t="shared" ref="BI87" si="61">IF(BF87&lt;&gt;0,IF(BF88=2,0,1),0)</f>
        <v>0</v>
      </c>
      <c r="BJ87" s="3" t="s">
        <v>129</v>
      </c>
    </row>
    <row r="88" spans="1:67" ht="22.5" customHeight="1" x14ac:dyDescent="0.15">
      <c r="A88" s="98"/>
      <c r="B88" s="83" t="s">
        <v>110</v>
      </c>
      <c r="C88" s="84"/>
      <c r="D88" s="84"/>
      <c r="E88" s="84"/>
      <c r="F88" s="84"/>
      <c r="G88" s="85"/>
      <c r="H88" s="103"/>
      <c r="I88" s="104"/>
      <c r="J88" s="104"/>
      <c r="K88" s="104"/>
      <c r="L88" s="104"/>
      <c r="M88" s="104"/>
      <c r="N88" s="104"/>
      <c r="O88" s="104"/>
      <c r="P88" s="104"/>
      <c r="Q88" s="104"/>
      <c r="R88" s="104"/>
      <c r="S88" s="104"/>
      <c r="T88" s="104"/>
      <c r="U88" s="104"/>
      <c r="V88" s="104"/>
      <c r="W88" s="104"/>
      <c r="X88" s="105"/>
      <c r="Y88" s="95" t="s">
        <v>104</v>
      </c>
      <c r="Z88" s="96"/>
      <c r="AA88" s="96"/>
      <c r="AB88" s="65"/>
      <c r="AC88" s="66"/>
      <c r="AD88" s="67"/>
      <c r="AE88" s="67"/>
      <c r="AF88" s="67"/>
      <c r="AG88" s="67"/>
      <c r="AH88" s="67"/>
      <c r="AI88" s="67"/>
      <c r="AJ88" s="64" t="s">
        <v>123</v>
      </c>
      <c r="AK88" s="65"/>
      <c r="AL88" s="66"/>
      <c r="AM88" s="67"/>
      <c r="AN88" s="67"/>
      <c r="AO88" s="68"/>
      <c r="AP88" s="23" t="s">
        <v>101</v>
      </c>
      <c r="AQ88" s="66"/>
      <c r="AR88" s="106"/>
      <c r="AS88" s="106"/>
      <c r="AT88" s="106"/>
      <c r="AU88" s="106"/>
      <c r="AV88" s="107"/>
      <c r="AW88" s="23" t="s">
        <v>101</v>
      </c>
      <c r="AX88" s="66"/>
      <c r="AY88" s="106"/>
      <c r="AZ88" s="106"/>
      <c r="BA88" s="106"/>
      <c r="BB88" s="106"/>
      <c r="BC88" s="107"/>
      <c r="BF88" s="3">
        <f>COUNTA(H88,S89)</f>
        <v>0</v>
      </c>
      <c r="BG88" s="3" t="s">
        <v>128</v>
      </c>
    </row>
    <row r="89" spans="1:67" ht="22.5" customHeight="1" thickBot="1" x14ac:dyDescent="0.2">
      <c r="A89" s="99"/>
      <c r="B89" s="86" t="s">
        <v>99</v>
      </c>
      <c r="C89" s="87"/>
      <c r="D89" s="87"/>
      <c r="E89" s="87"/>
      <c r="F89" s="87"/>
      <c r="G89" s="88"/>
      <c r="H89" s="89"/>
      <c r="I89" s="90"/>
      <c r="J89" s="90"/>
      <c r="K89" s="90"/>
      <c r="L89" s="90"/>
      <c r="M89" s="91"/>
      <c r="N89" s="73" t="s">
        <v>111</v>
      </c>
      <c r="O89" s="74"/>
      <c r="P89" s="74"/>
      <c r="Q89" s="74"/>
      <c r="R89" s="75"/>
      <c r="S89" s="76"/>
      <c r="T89" s="77"/>
      <c r="U89" s="77"/>
      <c r="V89" s="77"/>
      <c r="W89" s="77"/>
      <c r="X89" s="78"/>
      <c r="Y89" s="100" t="s">
        <v>162</v>
      </c>
      <c r="Z89" s="101"/>
      <c r="AA89" s="101"/>
      <c r="AB89" s="102"/>
      <c r="AC89" s="69"/>
      <c r="AD89" s="70"/>
      <c r="AE89" s="70"/>
      <c r="AF89" s="70"/>
      <c r="AG89" s="70"/>
      <c r="AH89" s="70"/>
      <c r="AI89" s="70"/>
      <c r="AJ89" s="71"/>
      <c r="AK89" s="71"/>
      <c r="AL89" s="71"/>
      <c r="AM89" s="71"/>
      <c r="AN89" s="71"/>
      <c r="AO89" s="72"/>
      <c r="AP89" s="24" t="s">
        <v>102</v>
      </c>
      <c r="AQ89" s="69"/>
      <c r="AR89" s="70"/>
      <c r="AS89" s="70"/>
      <c r="AT89" s="70"/>
      <c r="AU89" s="70"/>
      <c r="AV89" s="79"/>
      <c r="AW89" s="24" t="s">
        <v>102</v>
      </c>
      <c r="AX89" s="69"/>
      <c r="AY89" s="70"/>
      <c r="AZ89" s="70"/>
      <c r="BA89" s="70"/>
      <c r="BB89" s="70"/>
      <c r="BC89" s="79"/>
      <c r="BO89" s="3">
        <f t="shared" ref="BO89" si="62">IF(BF87&lt;&gt;0,101,0)</f>
        <v>0</v>
      </c>
    </row>
    <row r="90" spans="1:67" ht="22.5" customHeight="1" thickTop="1" x14ac:dyDescent="0.15">
      <c r="A90" s="97">
        <v>27</v>
      </c>
      <c r="B90" s="108" t="s">
        <v>160</v>
      </c>
      <c r="C90" s="109"/>
      <c r="D90" s="109"/>
      <c r="E90" s="109"/>
      <c r="F90" s="109"/>
      <c r="G90" s="110"/>
      <c r="H90" s="92"/>
      <c r="I90" s="93"/>
      <c r="J90" s="93"/>
      <c r="K90" s="93"/>
      <c r="L90" s="93"/>
      <c r="M90" s="93"/>
      <c r="N90" s="93"/>
      <c r="O90" s="93"/>
      <c r="P90" s="93"/>
      <c r="Q90" s="93"/>
      <c r="R90" s="93"/>
      <c r="S90" s="93"/>
      <c r="T90" s="93"/>
      <c r="U90" s="93"/>
      <c r="V90" s="93"/>
      <c r="W90" s="93"/>
      <c r="X90" s="94"/>
      <c r="Y90" s="95" t="s">
        <v>103</v>
      </c>
      <c r="Z90" s="96"/>
      <c r="AA90" s="96"/>
      <c r="AB90" s="65"/>
      <c r="AC90" s="66"/>
      <c r="AD90" s="67"/>
      <c r="AE90" s="67"/>
      <c r="AF90" s="67"/>
      <c r="AG90" s="67"/>
      <c r="AH90" s="67"/>
      <c r="AI90" s="67"/>
      <c r="AJ90" s="64" t="s">
        <v>105</v>
      </c>
      <c r="AK90" s="65"/>
      <c r="AL90" s="66"/>
      <c r="AM90" s="67"/>
      <c r="AN90" s="67"/>
      <c r="AO90" s="68"/>
      <c r="AP90" s="23" t="s">
        <v>100</v>
      </c>
      <c r="AQ90" s="80"/>
      <c r="AR90" s="81"/>
      <c r="AS90" s="81"/>
      <c r="AT90" s="81"/>
      <c r="AU90" s="81"/>
      <c r="AV90" s="82"/>
      <c r="AW90" s="23" t="s">
        <v>118</v>
      </c>
      <c r="AX90" s="80"/>
      <c r="AY90" s="81"/>
      <c r="AZ90" s="81"/>
      <c r="BA90" s="81"/>
      <c r="BB90" s="81"/>
      <c r="BC90" s="82"/>
      <c r="BF90" s="3">
        <f t="shared" ref="BF90" si="63">COUNTA(H90,H91,H92,S92,AC90,AC91,AC92,AL90,AL91,AQ90,AQ91,AQ92,AX90,AX91,AX92)</f>
        <v>0</v>
      </c>
      <c r="BG90" s="3" t="s">
        <v>127</v>
      </c>
      <c r="BI90" s="3">
        <f t="shared" ref="BI90" si="64">IF(BF90&lt;&gt;0,IF(BF91=2,0,1),0)</f>
        <v>0</v>
      </c>
      <c r="BJ90" s="3" t="s">
        <v>129</v>
      </c>
    </row>
    <row r="91" spans="1:67" ht="22.5" customHeight="1" x14ac:dyDescent="0.15">
      <c r="A91" s="98"/>
      <c r="B91" s="83" t="s">
        <v>110</v>
      </c>
      <c r="C91" s="84"/>
      <c r="D91" s="84"/>
      <c r="E91" s="84"/>
      <c r="F91" s="84"/>
      <c r="G91" s="85"/>
      <c r="H91" s="103"/>
      <c r="I91" s="104"/>
      <c r="J91" s="104"/>
      <c r="K91" s="104"/>
      <c r="L91" s="104"/>
      <c r="M91" s="104"/>
      <c r="N91" s="104"/>
      <c r="O91" s="104"/>
      <c r="P91" s="104"/>
      <c r="Q91" s="104"/>
      <c r="R91" s="104"/>
      <c r="S91" s="104"/>
      <c r="T91" s="104"/>
      <c r="U91" s="104"/>
      <c r="V91" s="104"/>
      <c r="W91" s="104"/>
      <c r="X91" s="105"/>
      <c r="Y91" s="95" t="s">
        <v>104</v>
      </c>
      <c r="Z91" s="96"/>
      <c r="AA91" s="96"/>
      <c r="AB91" s="65"/>
      <c r="AC91" s="66"/>
      <c r="AD91" s="67"/>
      <c r="AE91" s="67"/>
      <c r="AF91" s="67"/>
      <c r="AG91" s="67"/>
      <c r="AH91" s="67"/>
      <c r="AI91" s="67"/>
      <c r="AJ91" s="64" t="s">
        <v>123</v>
      </c>
      <c r="AK91" s="65"/>
      <c r="AL91" s="66"/>
      <c r="AM91" s="67"/>
      <c r="AN91" s="67"/>
      <c r="AO91" s="68"/>
      <c r="AP91" s="23" t="s">
        <v>101</v>
      </c>
      <c r="AQ91" s="66"/>
      <c r="AR91" s="106"/>
      <c r="AS91" s="106"/>
      <c r="AT91" s="106"/>
      <c r="AU91" s="106"/>
      <c r="AV91" s="107"/>
      <c r="AW91" s="23" t="s">
        <v>101</v>
      </c>
      <c r="AX91" s="66"/>
      <c r="AY91" s="106"/>
      <c r="AZ91" s="106"/>
      <c r="BA91" s="106"/>
      <c r="BB91" s="106"/>
      <c r="BC91" s="107"/>
      <c r="BF91" s="3">
        <f>COUNTA(H91,S92)</f>
        <v>0</v>
      </c>
      <c r="BG91" s="3" t="s">
        <v>128</v>
      </c>
    </row>
    <row r="92" spans="1:67" ht="22.5" customHeight="1" thickBot="1" x14ac:dyDescent="0.2">
      <c r="A92" s="99"/>
      <c r="B92" s="86" t="s">
        <v>99</v>
      </c>
      <c r="C92" s="87"/>
      <c r="D92" s="87"/>
      <c r="E92" s="87"/>
      <c r="F92" s="87"/>
      <c r="G92" s="88"/>
      <c r="H92" s="89"/>
      <c r="I92" s="90"/>
      <c r="J92" s="90"/>
      <c r="K92" s="90"/>
      <c r="L92" s="90"/>
      <c r="M92" s="91"/>
      <c r="N92" s="73" t="s">
        <v>111</v>
      </c>
      <c r="O92" s="74"/>
      <c r="P92" s="74"/>
      <c r="Q92" s="74"/>
      <c r="R92" s="75"/>
      <c r="S92" s="76"/>
      <c r="T92" s="77"/>
      <c r="U92" s="77"/>
      <c r="V92" s="77"/>
      <c r="W92" s="77"/>
      <c r="X92" s="78"/>
      <c r="Y92" s="100" t="s">
        <v>162</v>
      </c>
      <c r="Z92" s="101"/>
      <c r="AA92" s="101"/>
      <c r="AB92" s="102"/>
      <c r="AC92" s="69"/>
      <c r="AD92" s="70"/>
      <c r="AE92" s="70"/>
      <c r="AF92" s="70"/>
      <c r="AG92" s="70"/>
      <c r="AH92" s="70"/>
      <c r="AI92" s="70"/>
      <c r="AJ92" s="71"/>
      <c r="AK92" s="71"/>
      <c r="AL92" s="71"/>
      <c r="AM92" s="71"/>
      <c r="AN92" s="71"/>
      <c r="AO92" s="72"/>
      <c r="AP92" s="24" t="s">
        <v>102</v>
      </c>
      <c r="AQ92" s="69"/>
      <c r="AR92" s="70"/>
      <c r="AS92" s="70"/>
      <c r="AT92" s="70"/>
      <c r="AU92" s="70"/>
      <c r="AV92" s="79"/>
      <c r="AW92" s="24" t="s">
        <v>102</v>
      </c>
      <c r="AX92" s="69"/>
      <c r="AY92" s="70"/>
      <c r="AZ92" s="70"/>
      <c r="BA92" s="70"/>
      <c r="BB92" s="70"/>
      <c r="BC92" s="79"/>
      <c r="BO92" s="3">
        <f t="shared" ref="BO92" si="65">IF(BF90&lt;&gt;0,101,0)</f>
        <v>0</v>
      </c>
    </row>
    <row r="93" spans="1:67" ht="22.5" customHeight="1" thickTop="1" x14ac:dyDescent="0.15">
      <c r="A93" s="97">
        <v>28</v>
      </c>
      <c r="B93" s="108" t="s">
        <v>160</v>
      </c>
      <c r="C93" s="109"/>
      <c r="D93" s="109"/>
      <c r="E93" s="109"/>
      <c r="F93" s="109"/>
      <c r="G93" s="110"/>
      <c r="H93" s="92"/>
      <c r="I93" s="93"/>
      <c r="J93" s="93"/>
      <c r="K93" s="93"/>
      <c r="L93" s="93"/>
      <c r="M93" s="93"/>
      <c r="N93" s="93"/>
      <c r="O93" s="93"/>
      <c r="P93" s="93"/>
      <c r="Q93" s="93"/>
      <c r="R93" s="93"/>
      <c r="S93" s="93"/>
      <c r="T93" s="93"/>
      <c r="U93" s="93"/>
      <c r="V93" s="93"/>
      <c r="W93" s="93"/>
      <c r="X93" s="94"/>
      <c r="Y93" s="95" t="s">
        <v>103</v>
      </c>
      <c r="Z93" s="96"/>
      <c r="AA93" s="96"/>
      <c r="AB93" s="65"/>
      <c r="AC93" s="66"/>
      <c r="AD93" s="67"/>
      <c r="AE93" s="67"/>
      <c r="AF93" s="67"/>
      <c r="AG93" s="67"/>
      <c r="AH93" s="67"/>
      <c r="AI93" s="67"/>
      <c r="AJ93" s="64" t="s">
        <v>105</v>
      </c>
      <c r="AK93" s="65"/>
      <c r="AL93" s="66"/>
      <c r="AM93" s="67"/>
      <c r="AN93" s="67"/>
      <c r="AO93" s="68"/>
      <c r="AP93" s="23" t="s">
        <v>100</v>
      </c>
      <c r="AQ93" s="80"/>
      <c r="AR93" s="81"/>
      <c r="AS93" s="81"/>
      <c r="AT93" s="81"/>
      <c r="AU93" s="81"/>
      <c r="AV93" s="82"/>
      <c r="AW93" s="23" t="s">
        <v>118</v>
      </c>
      <c r="AX93" s="80"/>
      <c r="AY93" s="81"/>
      <c r="AZ93" s="81"/>
      <c r="BA93" s="81"/>
      <c r="BB93" s="81"/>
      <c r="BC93" s="82"/>
      <c r="BF93" s="3">
        <f t="shared" ref="BF93" si="66">COUNTA(H93,H94,H95,S95,AC93,AC94,AC95,AL93,AL94,AQ93,AQ94,AQ95,AX93,AX94,AX95)</f>
        <v>0</v>
      </c>
      <c r="BG93" s="3" t="s">
        <v>127</v>
      </c>
      <c r="BI93" s="3">
        <f t="shared" ref="BI93" si="67">IF(BF93&lt;&gt;0,IF(BF94=2,0,1),0)</f>
        <v>0</v>
      </c>
      <c r="BJ93" s="3" t="s">
        <v>129</v>
      </c>
    </row>
    <row r="94" spans="1:67" ht="22.5" customHeight="1" x14ac:dyDescent="0.15">
      <c r="A94" s="98"/>
      <c r="B94" s="83" t="s">
        <v>110</v>
      </c>
      <c r="C94" s="84"/>
      <c r="D94" s="84"/>
      <c r="E94" s="84"/>
      <c r="F94" s="84"/>
      <c r="G94" s="85"/>
      <c r="H94" s="103"/>
      <c r="I94" s="104"/>
      <c r="J94" s="104"/>
      <c r="K94" s="104"/>
      <c r="L94" s="104"/>
      <c r="M94" s="104"/>
      <c r="N94" s="104"/>
      <c r="O94" s="104"/>
      <c r="P94" s="104"/>
      <c r="Q94" s="104"/>
      <c r="R94" s="104"/>
      <c r="S94" s="104"/>
      <c r="T94" s="104"/>
      <c r="U94" s="104"/>
      <c r="V94" s="104"/>
      <c r="W94" s="104"/>
      <c r="X94" s="105"/>
      <c r="Y94" s="95" t="s">
        <v>104</v>
      </c>
      <c r="Z94" s="96"/>
      <c r="AA94" s="96"/>
      <c r="AB94" s="65"/>
      <c r="AC94" s="66"/>
      <c r="AD94" s="67"/>
      <c r="AE94" s="67"/>
      <c r="AF94" s="67"/>
      <c r="AG94" s="67"/>
      <c r="AH94" s="67"/>
      <c r="AI94" s="67"/>
      <c r="AJ94" s="64" t="s">
        <v>123</v>
      </c>
      <c r="AK94" s="65"/>
      <c r="AL94" s="66"/>
      <c r="AM94" s="67"/>
      <c r="AN94" s="67"/>
      <c r="AO94" s="68"/>
      <c r="AP94" s="23" t="s">
        <v>101</v>
      </c>
      <c r="AQ94" s="66"/>
      <c r="AR94" s="106"/>
      <c r="AS94" s="106"/>
      <c r="AT94" s="106"/>
      <c r="AU94" s="106"/>
      <c r="AV94" s="107"/>
      <c r="AW94" s="23" t="s">
        <v>101</v>
      </c>
      <c r="AX94" s="66"/>
      <c r="AY94" s="106"/>
      <c r="AZ94" s="106"/>
      <c r="BA94" s="106"/>
      <c r="BB94" s="106"/>
      <c r="BC94" s="107"/>
      <c r="BF94" s="3">
        <f>COUNTA(H94,S95)</f>
        <v>0</v>
      </c>
      <c r="BG94" s="3" t="s">
        <v>128</v>
      </c>
    </row>
    <row r="95" spans="1:67" ht="22.5" customHeight="1" thickBot="1" x14ac:dyDescent="0.2">
      <c r="A95" s="99"/>
      <c r="B95" s="86" t="s">
        <v>99</v>
      </c>
      <c r="C95" s="87"/>
      <c r="D95" s="87"/>
      <c r="E95" s="87"/>
      <c r="F95" s="87"/>
      <c r="G95" s="88"/>
      <c r="H95" s="89"/>
      <c r="I95" s="90"/>
      <c r="J95" s="90"/>
      <c r="K95" s="90"/>
      <c r="L95" s="90"/>
      <c r="M95" s="91"/>
      <c r="N95" s="73" t="s">
        <v>111</v>
      </c>
      <c r="O95" s="74"/>
      <c r="P95" s="74"/>
      <c r="Q95" s="74"/>
      <c r="R95" s="75"/>
      <c r="S95" s="76"/>
      <c r="T95" s="77"/>
      <c r="U95" s="77"/>
      <c r="V95" s="77"/>
      <c r="W95" s="77"/>
      <c r="X95" s="78"/>
      <c r="Y95" s="100" t="s">
        <v>162</v>
      </c>
      <c r="Z95" s="101"/>
      <c r="AA95" s="101"/>
      <c r="AB95" s="102"/>
      <c r="AC95" s="69"/>
      <c r="AD95" s="70"/>
      <c r="AE95" s="70"/>
      <c r="AF95" s="70"/>
      <c r="AG95" s="70"/>
      <c r="AH95" s="70"/>
      <c r="AI95" s="70"/>
      <c r="AJ95" s="71"/>
      <c r="AK95" s="71"/>
      <c r="AL95" s="71"/>
      <c r="AM95" s="71"/>
      <c r="AN95" s="71"/>
      <c r="AO95" s="72"/>
      <c r="AP95" s="24" t="s">
        <v>102</v>
      </c>
      <c r="AQ95" s="69"/>
      <c r="AR95" s="70"/>
      <c r="AS95" s="70"/>
      <c r="AT95" s="70"/>
      <c r="AU95" s="70"/>
      <c r="AV95" s="79"/>
      <c r="AW95" s="24" t="s">
        <v>102</v>
      </c>
      <c r="AX95" s="69"/>
      <c r="AY95" s="70"/>
      <c r="AZ95" s="70"/>
      <c r="BA95" s="70"/>
      <c r="BB95" s="70"/>
      <c r="BC95" s="79"/>
      <c r="BO95" s="3">
        <f t="shared" ref="BO95" si="68">IF(BF93&lt;&gt;0,101,0)</f>
        <v>0</v>
      </c>
    </row>
    <row r="96" spans="1:67" ht="22.5" customHeight="1" thickTop="1" x14ac:dyDescent="0.15">
      <c r="A96" s="97">
        <v>29</v>
      </c>
      <c r="B96" s="108" t="s">
        <v>160</v>
      </c>
      <c r="C96" s="109"/>
      <c r="D96" s="109"/>
      <c r="E96" s="109"/>
      <c r="F96" s="109"/>
      <c r="G96" s="110"/>
      <c r="H96" s="92"/>
      <c r="I96" s="93"/>
      <c r="J96" s="93"/>
      <c r="K96" s="93"/>
      <c r="L96" s="93"/>
      <c r="M96" s="93"/>
      <c r="N96" s="93"/>
      <c r="O96" s="93"/>
      <c r="P96" s="93"/>
      <c r="Q96" s="93"/>
      <c r="R96" s="93"/>
      <c r="S96" s="93"/>
      <c r="T96" s="93"/>
      <c r="U96" s="93"/>
      <c r="V96" s="93"/>
      <c r="W96" s="93"/>
      <c r="X96" s="94"/>
      <c r="Y96" s="95" t="s">
        <v>103</v>
      </c>
      <c r="Z96" s="96"/>
      <c r="AA96" s="96"/>
      <c r="AB96" s="65"/>
      <c r="AC96" s="66"/>
      <c r="AD96" s="67"/>
      <c r="AE96" s="67"/>
      <c r="AF96" s="67"/>
      <c r="AG96" s="67"/>
      <c r="AH96" s="67"/>
      <c r="AI96" s="67"/>
      <c r="AJ96" s="64" t="s">
        <v>105</v>
      </c>
      <c r="AK96" s="65"/>
      <c r="AL96" s="66"/>
      <c r="AM96" s="67"/>
      <c r="AN96" s="67"/>
      <c r="AO96" s="68"/>
      <c r="AP96" s="23" t="s">
        <v>100</v>
      </c>
      <c r="AQ96" s="80"/>
      <c r="AR96" s="81"/>
      <c r="AS96" s="81"/>
      <c r="AT96" s="81"/>
      <c r="AU96" s="81"/>
      <c r="AV96" s="82"/>
      <c r="AW96" s="23" t="s">
        <v>118</v>
      </c>
      <c r="AX96" s="80"/>
      <c r="AY96" s="81"/>
      <c r="AZ96" s="81"/>
      <c r="BA96" s="81"/>
      <c r="BB96" s="81"/>
      <c r="BC96" s="82"/>
      <c r="BF96" s="3">
        <f t="shared" ref="BF96" si="69">COUNTA(H96,H97,H98,S98,AC96,AC97,AC98,AL96,AL97,AQ96,AQ97,AQ98,AX96,AX97,AX98)</f>
        <v>0</v>
      </c>
      <c r="BG96" s="3" t="s">
        <v>127</v>
      </c>
      <c r="BI96" s="3">
        <f t="shared" ref="BI96" si="70">IF(BF96&lt;&gt;0,IF(BF97=2,0,1),0)</f>
        <v>0</v>
      </c>
      <c r="BJ96" s="3" t="s">
        <v>129</v>
      </c>
    </row>
    <row r="97" spans="1:67" ht="22.5" customHeight="1" x14ac:dyDescent="0.15">
      <c r="A97" s="98"/>
      <c r="B97" s="83" t="s">
        <v>110</v>
      </c>
      <c r="C97" s="84"/>
      <c r="D97" s="84"/>
      <c r="E97" s="84"/>
      <c r="F97" s="84"/>
      <c r="G97" s="85"/>
      <c r="H97" s="103"/>
      <c r="I97" s="104"/>
      <c r="J97" s="104"/>
      <c r="K97" s="104"/>
      <c r="L97" s="104"/>
      <c r="M97" s="104"/>
      <c r="N97" s="104"/>
      <c r="O97" s="104"/>
      <c r="P97" s="104"/>
      <c r="Q97" s="104"/>
      <c r="R97" s="104"/>
      <c r="S97" s="104"/>
      <c r="T97" s="104"/>
      <c r="U97" s="104"/>
      <c r="V97" s="104"/>
      <c r="W97" s="104"/>
      <c r="X97" s="105"/>
      <c r="Y97" s="95" t="s">
        <v>104</v>
      </c>
      <c r="Z97" s="96"/>
      <c r="AA97" s="96"/>
      <c r="AB97" s="65"/>
      <c r="AC97" s="66"/>
      <c r="AD97" s="67"/>
      <c r="AE97" s="67"/>
      <c r="AF97" s="67"/>
      <c r="AG97" s="67"/>
      <c r="AH97" s="67"/>
      <c r="AI97" s="67"/>
      <c r="AJ97" s="64" t="s">
        <v>123</v>
      </c>
      <c r="AK97" s="65"/>
      <c r="AL97" s="66"/>
      <c r="AM97" s="67"/>
      <c r="AN97" s="67"/>
      <c r="AO97" s="68"/>
      <c r="AP97" s="23" t="s">
        <v>101</v>
      </c>
      <c r="AQ97" s="66"/>
      <c r="AR97" s="106"/>
      <c r="AS97" s="106"/>
      <c r="AT97" s="106"/>
      <c r="AU97" s="106"/>
      <c r="AV97" s="107"/>
      <c r="AW97" s="23" t="s">
        <v>101</v>
      </c>
      <c r="AX97" s="66"/>
      <c r="AY97" s="106"/>
      <c r="AZ97" s="106"/>
      <c r="BA97" s="106"/>
      <c r="BB97" s="106"/>
      <c r="BC97" s="107"/>
      <c r="BF97" s="3">
        <f>COUNTA(H97,S98)</f>
        <v>0</v>
      </c>
      <c r="BG97" s="3" t="s">
        <v>128</v>
      </c>
    </row>
    <row r="98" spans="1:67" ht="22.5" customHeight="1" thickBot="1" x14ac:dyDescent="0.2">
      <c r="A98" s="99"/>
      <c r="B98" s="86" t="s">
        <v>99</v>
      </c>
      <c r="C98" s="87"/>
      <c r="D98" s="87"/>
      <c r="E98" s="87"/>
      <c r="F98" s="87"/>
      <c r="G98" s="88"/>
      <c r="H98" s="89"/>
      <c r="I98" s="90"/>
      <c r="J98" s="90"/>
      <c r="K98" s="90"/>
      <c r="L98" s="90"/>
      <c r="M98" s="91"/>
      <c r="N98" s="73" t="s">
        <v>111</v>
      </c>
      <c r="O98" s="74"/>
      <c r="P98" s="74"/>
      <c r="Q98" s="74"/>
      <c r="R98" s="75"/>
      <c r="S98" s="76"/>
      <c r="T98" s="77"/>
      <c r="U98" s="77"/>
      <c r="V98" s="77"/>
      <c r="W98" s="77"/>
      <c r="X98" s="78"/>
      <c r="Y98" s="100" t="s">
        <v>162</v>
      </c>
      <c r="Z98" s="101"/>
      <c r="AA98" s="101"/>
      <c r="AB98" s="102"/>
      <c r="AC98" s="69"/>
      <c r="AD98" s="70"/>
      <c r="AE98" s="70"/>
      <c r="AF98" s="70"/>
      <c r="AG98" s="70"/>
      <c r="AH98" s="70"/>
      <c r="AI98" s="70"/>
      <c r="AJ98" s="71"/>
      <c r="AK98" s="71"/>
      <c r="AL98" s="71"/>
      <c r="AM98" s="71"/>
      <c r="AN98" s="71"/>
      <c r="AO98" s="72"/>
      <c r="AP98" s="24" t="s">
        <v>102</v>
      </c>
      <c r="AQ98" s="69"/>
      <c r="AR98" s="70"/>
      <c r="AS98" s="70"/>
      <c r="AT98" s="70"/>
      <c r="AU98" s="70"/>
      <c r="AV98" s="79"/>
      <c r="AW98" s="24" t="s">
        <v>102</v>
      </c>
      <c r="AX98" s="69"/>
      <c r="AY98" s="70"/>
      <c r="AZ98" s="70"/>
      <c r="BA98" s="70"/>
      <c r="BB98" s="70"/>
      <c r="BC98" s="79"/>
      <c r="BO98" s="3">
        <f t="shared" ref="BO98" si="71">IF(BF96&lt;&gt;0,101,0)</f>
        <v>0</v>
      </c>
    </row>
    <row r="99" spans="1:67" ht="22.5" customHeight="1" thickTop="1" x14ac:dyDescent="0.15">
      <c r="A99" s="97">
        <v>30</v>
      </c>
      <c r="B99" s="108" t="s">
        <v>160</v>
      </c>
      <c r="C99" s="109"/>
      <c r="D99" s="109"/>
      <c r="E99" s="109"/>
      <c r="F99" s="109"/>
      <c r="G99" s="110"/>
      <c r="H99" s="92"/>
      <c r="I99" s="93"/>
      <c r="J99" s="93"/>
      <c r="K99" s="93"/>
      <c r="L99" s="93"/>
      <c r="M99" s="93"/>
      <c r="N99" s="93"/>
      <c r="O99" s="93"/>
      <c r="P99" s="93"/>
      <c r="Q99" s="93"/>
      <c r="R99" s="93"/>
      <c r="S99" s="93"/>
      <c r="T99" s="93"/>
      <c r="U99" s="93"/>
      <c r="V99" s="93"/>
      <c r="W99" s="93"/>
      <c r="X99" s="94"/>
      <c r="Y99" s="95" t="s">
        <v>103</v>
      </c>
      <c r="Z99" s="96"/>
      <c r="AA99" s="96"/>
      <c r="AB99" s="65"/>
      <c r="AC99" s="66"/>
      <c r="AD99" s="67"/>
      <c r="AE99" s="67"/>
      <c r="AF99" s="67"/>
      <c r="AG99" s="67"/>
      <c r="AH99" s="67"/>
      <c r="AI99" s="67"/>
      <c r="AJ99" s="64" t="s">
        <v>105</v>
      </c>
      <c r="AK99" s="65"/>
      <c r="AL99" s="66"/>
      <c r="AM99" s="67"/>
      <c r="AN99" s="67"/>
      <c r="AO99" s="68"/>
      <c r="AP99" s="23" t="s">
        <v>100</v>
      </c>
      <c r="AQ99" s="80"/>
      <c r="AR99" s="81"/>
      <c r="AS99" s="81"/>
      <c r="AT99" s="81"/>
      <c r="AU99" s="81"/>
      <c r="AV99" s="82"/>
      <c r="AW99" s="23" t="s">
        <v>118</v>
      </c>
      <c r="AX99" s="80"/>
      <c r="AY99" s="81"/>
      <c r="AZ99" s="81"/>
      <c r="BA99" s="81"/>
      <c r="BB99" s="81"/>
      <c r="BC99" s="82"/>
      <c r="BF99" s="3">
        <f t="shared" ref="BF99" si="72">COUNTA(H99,H100,H101,S101,AC99,AC100,AC101,AL99,AL100,AQ99,AQ100,AQ101,AX99,AX100,AX101)</f>
        <v>0</v>
      </c>
      <c r="BG99" s="3" t="s">
        <v>127</v>
      </c>
      <c r="BI99" s="3">
        <f t="shared" ref="BI99" si="73">IF(BF99&lt;&gt;0,IF(BF100=2,0,1),0)</f>
        <v>0</v>
      </c>
      <c r="BJ99" s="3" t="s">
        <v>129</v>
      </c>
    </row>
    <row r="100" spans="1:67" ht="22.5" customHeight="1" x14ac:dyDescent="0.15">
      <c r="A100" s="98"/>
      <c r="B100" s="83" t="s">
        <v>110</v>
      </c>
      <c r="C100" s="84"/>
      <c r="D100" s="84"/>
      <c r="E100" s="84"/>
      <c r="F100" s="84"/>
      <c r="G100" s="85"/>
      <c r="H100" s="103"/>
      <c r="I100" s="104"/>
      <c r="J100" s="104"/>
      <c r="K100" s="104"/>
      <c r="L100" s="104"/>
      <c r="M100" s="104"/>
      <c r="N100" s="104"/>
      <c r="O100" s="104"/>
      <c r="P100" s="104"/>
      <c r="Q100" s="104"/>
      <c r="R100" s="104"/>
      <c r="S100" s="104"/>
      <c r="T100" s="104"/>
      <c r="U100" s="104"/>
      <c r="V100" s="104"/>
      <c r="W100" s="104"/>
      <c r="X100" s="105"/>
      <c r="Y100" s="95" t="s">
        <v>104</v>
      </c>
      <c r="Z100" s="96"/>
      <c r="AA100" s="96"/>
      <c r="AB100" s="65"/>
      <c r="AC100" s="66"/>
      <c r="AD100" s="67"/>
      <c r="AE100" s="67"/>
      <c r="AF100" s="67"/>
      <c r="AG100" s="67"/>
      <c r="AH100" s="67"/>
      <c r="AI100" s="67"/>
      <c r="AJ100" s="64" t="s">
        <v>123</v>
      </c>
      <c r="AK100" s="65"/>
      <c r="AL100" s="66"/>
      <c r="AM100" s="67"/>
      <c r="AN100" s="67"/>
      <c r="AO100" s="68"/>
      <c r="AP100" s="23" t="s">
        <v>101</v>
      </c>
      <c r="AQ100" s="66"/>
      <c r="AR100" s="106"/>
      <c r="AS100" s="106"/>
      <c r="AT100" s="106"/>
      <c r="AU100" s="106"/>
      <c r="AV100" s="107"/>
      <c r="AW100" s="23" t="s">
        <v>101</v>
      </c>
      <c r="AX100" s="66"/>
      <c r="AY100" s="106"/>
      <c r="AZ100" s="106"/>
      <c r="BA100" s="106"/>
      <c r="BB100" s="106"/>
      <c r="BC100" s="107"/>
      <c r="BF100" s="3">
        <f>COUNTA(H100,S101)</f>
        <v>0</v>
      </c>
      <c r="BG100" s="3" t="s">
        <v>128</v>
      </c>
    </row>
    <row r="101" spans="1:67" ht="22.5" customHeight="1" thickBot="1" x14ac:dyDescent="0.2">
      <c r="A101" s="99"/>
      <c r="B101" s="86" t="s">
        <v>99</v>
      </c>
      <c r="C101" s="87"/>
      <c r="D101" s="87"/>
      <c r="E101" s="87"/>
      <c r="F101" s="87"/>
      <c r="G101" s="88"/>
      <c r="H101" s="89"/>
      <c r="I101" s="90"/>
      <c r="J101" s="90"/>
      <c r="K101" s="90"/>
      <c r="L101" s="90"/>
      <c r="M101" s="91"/>
      <c r="N101" s="73" t="s">
        <v>111</v>
      </c>
      <c r="O101" s="74"/>
      <c r="P101" s="74"/>
      <c r="Q101" s="74"/>
      <c r="R101" s="75"/>
      <c r="S101" s="76"/>
      <c r="T101" s="77"/>
      <c r="U101" s="77"/>
      <c r="V101" s="77"/>
      <c r="W101" s="77"/>
      <c r="X101" s="78"/>
      <c r="Y101" s="100" t="s">
        <v>162</v>
      </c>
      <c r="Z101" s="101"/>
      <c r="AA101" s="101"/>
      <c r="AB101" s="102"/>
      <c r="AC101" s="69"/>
      <c r="AD101" s="70"/>
      <c r="AE101" s="70"/>
      <c r="AF101" s="70"/>
      <c r="AG101" s="70"/>
      <c r="AH101" s="70"/>
      <c r="AI101" s="70"/>
      <c r="AJ101" s="71"/>
      <c r="AK101" s="71"/>
      <c r="AL101" s="71"/>
      <c r="AM101" s="71"/>
      <c r="AN101" s="71"/>
      <c r="AO101" s="72"/>
      <c r="AP101" s="24" t="s">
        <v>102</v>
      </c>
      <c r="AQ101" s="69"/>
      <c r="AR101" s="70"/>
      <c r="AS101" s="70"/>
      <c r="AT101" s="70"/>
      <c r="AU101" s="70"/>
      <c r="AV101" s="79"/>
      <c r="AW101" s="24" t="s">
        <v>102</v>
      </c>
      <c r="AX101" s="69"/>
      <c r="AY101" s="70"/>
      <c r="AZ101" s="70"/>
      <c r="BA101" s="70"/>
      <c r="BB101" s="70"/>
      <c r="BC101" s="79"/>
      <c r="BO101" s="3">
        <f>IF(BF99&lt;&gt;0,101,0)</f>
        <v>0</v>
      </c>
    </row>
    <row r="102" spans="1:67" ht="22.5" customHeight="1" thickTop="1" x14ac:dyDescent="0.15">
      <c r="A102" s="97">
        <v>31</v>
      </c>
      <c r="B102" s="108" t="s">
        <v>160</v>
      </c>
      <c r="C102" s="109"/>
      <c r="D102" s="109"/>
      <c r="E102" s="109"/>
      <c r="F102" s="109"/>
      <c r="G102" s="110"/>
      <c r="H102" s="92"/>
      <c r="I102" s="93"/>
      <c r="J102" s="93"/>
      <c r="K102" s="93"/>
      <c r="L102" s="93"/>
      <c r="M102" s="93"/>
      <c r="N102" s="93"/>
      <c r="O102" s="93"/>
      <c r="P102" s="93"/>
      <c r="Q102" s="93"/>
      <c r="R102" s="93"/>
      <c r="S102" s="93"/>
      <c r="T102" s="93"/>
      <c r="U102" s="93"/>
      <c r="V102" s="93"/>
      <c r="W102" s="93"/>
      <c r="X102" s="94"/>
      <c r="Y102" s="95" t="s">
        <v>103</v>
      </c>
      <c r="Z102" s="96"/>
      <c r="AA102" s="96"/>
      <c r="AB102" s="65"/>
      <c r="AC102" s="66"/>
      <c r="AD102" s="67"/>
      <c r="AE102" s="67"/>
      <c r="AF102" s="67"/>
      <c r="AG102" s="67"/>
      <c r="AH102" s="67"/>
      <c r="AI102" s="67"/>
      <c r="AJ102" s="64" t="s">
        <v>105</v>
      </c>
      <c r="AK102" s="65"/>
      <c r="AL102" s="66"/>
      <c r="AM102" s="67"/>
      <c r="AN102" s="67"/>
      <c r="AO102" s="68"/>
      <c r="AP102" s="23" t="s">
        <v>100</v>
      </c>
      <c r="AQ102" s="80"/>
      <c r="AR102" s="81"/>
      <c r="AS102" s="81"/>
      <c r="AT102" s="81"/>
      <c r="AU102" s="81"/>
      <c r="AV102" s="82"/>
      <c r="AW102" s="23" t="s">
        <v>118</v>
      </c>
      <c r="AX102" s="80"/>
      <c r="AY102" s="81"/>
      <c r="AZ102" s="81"/>
      <c r="BA102" s="81"/>
      <c r="BB102" s="81"/>
      <c r="BC102" s="82"/>
      <c r="BF102" s="3">
        <f t="shared" ref="BF102" si="74">COUNTA(H102,H103,H104,S104,AC102,AC103,AC104,AL102,AL103,AQ102,AQ103,AQ104,AX102,AX103,AX104)</f>
        <v>0</v>
      </c>
      <c r="BG102" s="3" t="s">
        <v>127</v>
      </c>
      <c r="BI102" s="3">
        <f t="shared" ref="BI102" si="75">IF(BF102&lt;&gt;0,IF(BF103=2,0,1),0)</f>
        <v>0</v>
      </c>
      <c r="BJ102" s="3" t="s">
        <v>129</v>
      </c>
    </row>
    <row r="103" spans="1:67" ht="22.5" customHeight="1" x14ac:dyDescent="0.15">
      <c r="A103" s="98"/>
      <c r="B103" s="83" t="s">
        <v>110</v>
      </c>
      <c r="C103" s="84"/>
      <c r="D103" s="84"/>
      <c r="E103" s="84"/>
      <c r="F103" s="84"/>
      <c r="G103" s="85"/>
      <c r="H103" s="103"/>
      <c r="I103" s="104"/>
      <c r="J103" s="104"/>
      <c r="K103" s="104"/>
      <c r="L103" s="104"/>
      <c r="M103" s="104"/>
      <c r="N103" s="104"/>
      <c r="O103" s="104"/>
      <c r="P103" s="104"/>
      <c r="Q103" s="104"/>
      <c r="R103" s="104"/>
      <c r="S103" s="104"/>
      <c r="T103" s="104"/>
      <c r="U103" s="104"/>
      <c r="V103" s="104"/>
      <c r="W103" s="104"/>
      <c r="X103" s="105"/>
      <c r="Y103" s="95" t="s">
        <v>104</v>
      </c>
      <c r="Z103" s="96"/>
      <c r="AA103" s="96"/>
      <c r="AB103" s="65"/>
      <c r="AC103" s="66"/>
      <c r="AD103" s="67"/>
      <c r="AE103" s="67"/>
      <c r="AF103" s="67"/>
      <c r="AG103" s="67"/>
      <c r="AH103" s="67"/>
      <c r="AI103" s="67"/>
      <c r="AJ103" s="64" t="s">
        <v>123</v>
      </c>
      <c r="AK103" s="65"/>
      <c r="AL103" s="66"/>
      <c r="AM103" s="67"/>
      <c r="AN103" s="67"/>
      <c r="AO103" s="68"/>
      <c r="AP103" s="23" t="s">
        <v>101</v>
      </c>
      <c r="AQ103" s="66"/>
      <c r="AR103" s="106"/>
      <c r="AS103" s="106"/>
      <c r="AT103" s="106"/>
      <c r="AU103" s="106"/>
      <c r="AV103" s="107"/>
      <c r="AW103" s="23" t="s">
        <v>101</v>
      </c>
      <c r="AX103" s="66"/>
      <c r="AY103" s="106"/>
      <c r="AZ103" s="106"/>
      <c r="BA103" s="106"/>
      <c r="BB103" s="106"/>
      <c r="BC103" s="107"/>
      <c r="BF103" s="3">
        <f>COUNTA(H103,S104)</f>
        <v>0</v>
      </c>
      <c r="BG103" s="3" t="s">
        <v>10</v>
      </c>
    </row>
    <row r="104" spans="1:67" ht="22.5" customHeight="1" thickBot="1" x14ac:dyDescent="0.2">
      <c r="A104" s="99"/>
      <c r="B104" s="86" t="s">
        <v>99</v>
      </c>
      <c r="C104" s="87"/>
      <c r="D104" s="87"/>
      <c r="E104" s="87"/>
      <c r="F104" s="87"/>
      <c r="G104" s="88"/>
      <c r="H104" s="89"/>
      <c r="I104" s="90"/>
      <c r="J104" s="90"/>
      <c r="K104" s="90"/>
      <c r="L104" s="90"/>
      <c r="M104" s="91"/>
      <c r="N104" s="73" t="s">
        <v>111</v>
      </c>
      <c r="O104" s="74"/>
      <c r="P104" s="74"/>
      <c r="Q104" s="74"/>
      <c r="R104" s="75"/>
      <c r="S104" s="76"/>
      <c r="T104" s="77"/>
      <c r="U104" s="77"/>
      <c r="V104" s="77"/>
      <c r="W104" s="77"/>
      <c r="X104" s="78"/>
      <c r="Y104" s="100" t="s">
        <v>162</v>
      </c>
      <c r="Z104" s="101"/>
      <c r="AA104" s="101"/>
      <c r="AB104" s="102"/>
      <c r="AC104" s="69"/>
      <c r="AD104" s="70"/>
      <c r="AE104" s="70"/>
      <c r="AF104" s="70"/>
      <c r="AG104" s="70"/>
      <c r="AH104" s="70"/>
      <c r="AI104" s="70"/>
      <c r="AJ104" s="71"/>
      <c r="AK104" s="71"/>
      <c r="AL104" s="71"/>
      <c r="AM104" s="71"/>
      <c r="AN104" s="71"/>
      <c r="AO104" s="72"/>
      <c r="AP104" s="24" t="s">
        <v>102</v>
      </c>
      <c r="AQ104" s="69"/>
      <c r="AR104" s="70"/>
      <c r="AS104" s="70"/>
      <c r="AT104" s="70"/>
      <c r="AU104" s="70"/>
      <c r="AV104" s="79"/>
      <c r="AW104" s="24" t="s">
        <v>102</v>
      </c>
      <c r="AX104" s="69"/>
      <c r="AY104" s="70"/>
      <c r="AZ104" s="70"/>
      <c r="BA104" s="70"/>
      <c r="BB104" s="70"/>
      <c r="BC104" s="79"/>
      <c r="BO104" s="3">
        <f>IF(BF102&lt;&gt;0,131,0)</f>
        <v>0</v>
      </c>
    </row>
    <row r="105" spans="1:67" ht="22.5" customHeight="1" thickTop="1" x14ac:dyDescent="0.15">
      <c r="A105" s="97">
        <v>32</v>
      </c>
      <c r="B105" s="108" t="s">
        <v>160</v>
      </c>
      <c r="C105" s="109"/>
      <c r="D105" s="109"/>
      <c r="E105" s="109"/>
      <c r="F105" s="109"/>
      <c r="G105" s="110"/>
      <c r="H105" s="92"/>
      <c r="I105" s="93"/>
      <c r="J105" s="93"/>
      <c r="K105" s="93"/>
      <c r="L105" s="93"/>
      <c r="M105" s="93"/>
      <c r="N105" s="93"/>
      <c r="O105" s="93"/>
      <c r="P105" s="93"/>
      <c r="Q105" s="93"/>
      <c r="R105" s="93"/>
      <c r="S105" s="93"/>
      <c r="T105" s="93"/>
      <c r="U105" s="93"/>
      <c r="V105" s="93"/>
      <c r="W105" s="93"/>
      <c r="X105" s="94"/>
      <c r="Y105" s="95" t="s">
        <v>103</v>
      </c>
      <c r="Z105" s="96"/>
      <c r="AA105" s="96"/>
      <c r="AB105" s="65"/>
      <c r="AC105" s="66"/>
      <c r="AD105" s="67"/>
      <c r="AE105" s="67"/>
      <c r="AF105" s="67"/>
      <c r="AG105" s="67"/>
      <c r="AH105" s="67"/>
      <c r="AI105" s="67"/>
      <c r="AJ105" s="64" t="s">
        <v>105</v>
      </c>
      <c r="AK105" s="65"/>
      <c r="AL105" s="66"/>
      <c r="AM105" s="67"/>
      <c r="AN105" s="67"/>
      <c r="AO105" s="68"/>
      <c r="AP105" s="23" t="s">
        <v>100</v>
      </c>
      <c r="AQ105" s="80"/>
      <c r="AR105" s="81"/>
      <c r="AS105" s="81"/>
      <c r="AT105" s="81"/>
      <c r="AU105" s="81"/>
      <c r="AV105" s="82"/>
      <c r="AW105" s="23" t="s">
        <v>118</v>
      </c>
      <c r="AX105" s="80"/>
      <c r="AY105" s="81"/>
      <c r="AZ105" s="81"/>
      <c r="BA105" s="81"/>
      <c r="BB105" s="81"/>
      <c r="BC105" s="82"/>
      <c r="BF105" s="3">
        <f t="shared" ref="BF105" si="76">COUNTA(H105,H106,H107,S107,AC105,AC106,AC107,AL105,AL106,AQ105,AQ106,AQ107,AX105,AX106,AX107)</f>
        <v>0</v>
      </c>
      <c r="BG105" s="3" t="s">
        <v>127</v>
      </c>
      <c r="BI105" s="3">
        <f t="shared" ref="BI105" si="77">IF(BF105&lt;&gt;0,IF(BF106=2,0,1),0)</f>
        <v>0</v>
      </c>
      <c r="BJ105" s="3" t="s">
        <v>129</v>
      </c>
    </row>
    <row r="106" spans="1:67" ht="22.5" customHeight="1" x14ac:dyDescent="0.15">
      <c r="A106" s="98"/>
      <c r="B106" s="83" t="s">
        <v>110</v>
      </c>
      <c r="C106" s="84"/>
      <c r="D106" s="84"/>
      <c r="E106" s="84"/>
      <c r="F106" s="84"/>
      <c r="G106" s="85"/>
      <c r="H106" s="103"/>
      <c r="I106" s="104"/>
      <c r="J106" s="104"/>
      <c r="K106" s="104"/>
      <c r="L106" s="104"/>
      <c r="M106" s="104"/>
      <c r="N106" s="104"/>
      <c r="O106" s="104"/>
      <c r="P106" s="104"/>
      <c r="Q106" s="104"/>
      <c r="R106" s="104"/>
      <c r="S106" s="104"/>
      <c r="T106" s="104"/>
      <c r="U106" s="104"/>
      <c r="V106" s="104"/>
      <c r="W106" s="104"/>
      <c r="X106" s="105"/>
      <c r="Y106" s="95" t="s">
        <v>104</v>
      </c>
      <c r="Z106" s="96"/>
      <c r="AA106" s="96"/>
      <c r="AB106" s="65"/>
      <c r="AC106" s="66"/>
      <c r="AD106" s="67"/>
      <c r="AE106" s="67"/>
      <c r="AF106" s="67"/>
      <c r="AG106" s="67"/>
      <c r="AH106" s="67"/>
      <c r="AI106" s="67"/>
      <c r="AJ106" s="64" t="s">
        <v>123</v>
      </c>
      <c r="AK106" s="65"/>
      <c r="AL106" s="66"/>
      <c r="AM106" s="67"/>
      <c r="AN106" s="67"/>
      <c r="AO106" s="68"/>
      <c r="AP106" s="23" t="s">
        <v>101</v>
      </c>
      <c r="AQ106" s="66"/>
      <c r="AR106" s="106"/>
      <c r="AS106" s="106"/>
      <c r="AT106" s="106"/>
      <c r="AU106" s="106"/>
      <c r="AV106" s="107"/>
      <c r="AW106" s="23" t="s">
        <v>101</v>
      </c>
      <c r="AX106" s="66"/>
      <c r="AY106" s="106"/>
      <c r="AZ106" s="106"/>
      <c r="BA106" s="106"/>
      <c r="BB106" s="106"/>
      <c r="BC106" s="107"/>
      <c r="BF106" s="3">
        <f>COUNTA(H106,S107)</f>
        <v>0</v>
      </c>
      <c r="BG106" s="3" t="s">
        <v>10</v>
      </c>
    </row>
    <row r="107" spans="1:67" ht="22.5" customHeight="1" thickBot="1" x14ac:dyDescent="0.2">
      <c r="A107" s="99"/>
      <c r="B107" s="86" t="s">
        <v>99</v>
      </c>
      <c r="C107" s="87"/>
      <c r="D107" s="87"/>
      <c r="E107" s="87"/>
      <c r="F107" s="87"/>
      <c r="G107" s="88"/>
      <c r="H107" s="89"/>
      <c r="I107" s="90"/>
      <c r="J107" s="90"/>
      <c r="K107" s="90"/>
      <c r="L107" s="90"/>
      <c r="M107" s="91"/>
      <c r="N107" s="73" t="s">
        <v>111</v>
      </c>
      <c r="O107" s="74"/>
      <c r="P107" s="74"/>
      <c r="Q107" s="74"/>
      <c r="R107" s="75"/>
      <c r="S107" s="76"/>
      <c r="T107" s="77"/>
      <c r="U107" s="77"/>
      <c r="V107" s="77"/>
      <c r="W107" s="77"/>
      <c r="X107" s="78"/>
      <c r="Y107" s="100" t="s">
        <v>162</v>
      </c>
      <c r="Z107" s="101"/>
      <c r="AA107" s="101"/>
      <c r="AB107" s="102"/>
      <c r="AC107" s="69"/>
      <c r="AD107" s="70"/>
      <c r="AE107" s="70"/>
      <c r="AF107" s="70"/>
      <c r="AG107" s="70"/>
      <c r="AH107" s="70"/>
      <c r="AI107" s="70"/>
      <c r="AJ107" s="71"/>
      <c r="AK107" s="71"/>
      <c r="AL107" s="71"/>
      <c r="AM107" s="71"/>
      <c r="AN107" s="71"/>
      <c r="AO107" s="72"/>
      <c r="AP107" s="24" t="s">
        <v>102</v>
      </c>
      <c r="AQ107" s="69"/>
      <c r="AR107" s="70"/>
      <c r="AS107" s="70"/>
      <c r="AT107" s="70"/>
      <c r="AU107" s="70"/>
      <c r="AV107" s="79"/>
      <c r="AW107" s="24" t="s">
        <v>102</v>
      </c>
      <c r="AX107" s="69"/>
      <c r="AY107" s="70"/>
      <c r="AZ107" s="70"/>
      <c r="BA107" s="70"/>
      <c r="BB107" s="70"/>
      <c r="BC107" s="79"/>
      <c r="BO107" s="3">
        <f>IF(BF105&lt;&gt;0,131,0)</f>
        <v>0</v>
      </c>
    </row>
    <row r="108" spans="1:67" ht="22.5" customHeight="1" thickTop="1" x14ac:dyDescent="0.15">
      <c r="A108" s="97">
        <v>33</v>
      </c>
      <c r="B108" s="108" t="s">
        <v>160</v>
      </c>
      <c r="C108" s="109"/>
      <c r="D108" s="109"/>
      <c r="E108" s="109"/>
      <c r="F108" s="109"/>
      <c r="G108" s="110"/>
      <c r="H108" s="92"/>
      <c r="I108" s="93"/>
      <c r="J108" s="93"/>
      <c r="K108" s="93"/>
      <c r="L108" s="93"/>
      <c r="M108" s="93"/>
      <c r="N108" s="93"/>
      <c r="O108" s="93"/>
      <c r="P108" s="93"/>
      <c r="Q108" s="93"/>
      <c r="R108" s="93"/>
      <c r="S108" s="93"/>
      <c r="T108" s="93"/>
      <c r="U108" s="93"/>
      <c r="V108" s="93"/>
      <c r="W108" s="93"/>
      <c r="X108" s="94"/>
      <c r="Y108" s="95" t="s">
        <v>103</v>
      </c>
      <c r="Z108" s="96"/>
      <c r="AA108" s="96"/>
      <c r="AB108" s="65"/>
      <c r="AC108" s="66"/>
      <c r="AD108" s="67"/>
      <c r="AE108" s="67"/>
      <c r="AF108" s="67"/>
      <c r="AG108" s="67"/>
      <c r="AH108" s="67"/>
      <c r="AI108" s="67"/>
      <c r="AJ108" s="64" t="s">
        <v>105</v>
      </c>
      <c r="AK108" s="65"/>
      <c r="AL108" s="66"/>
      <c r="AM108" s="67"/>
      <c r="AN108" s="67"/>
      <c r="AO108" s="68"/>
      <c r="AP108" s="23" t="s">
        <v>100</v>
      </c>
      <c r="AQ108" s="80"/>
      <c r="AR108" s="81"/>
      <c r="AS108" s="81"/>
      <c r="AT108" s="81"/>
      <c r="AU108" s="81"/>
      <c r="AV108" s="82"/>
      <c r="AW108" s="23" t="s">
        <v>118</v>
      </c>
      <c r="AX108" s="80"/>
      <c r="AY108" s="81"/>
      <c r="AZ108" s="81"/>
      <c r="BA108" s="81"/>
      <c r="BB108" s="81"/>
      <c r="BC108" s="82"/>
      <c r="BF108" s="3">
        <f t="shared" ref="BF108" si="78">COUNTA(H108,H109,H110,S110,AC108,AC109,AC110,AL108,AL109,AQ108,AQ109,AQ110,AX108,AX109,AX110)</f>
        <v>0</v>
      </c>
      <c r="BG108" s="3" t="s">
        <v>127</v>
      </c>
      <c r="BI108" s="3">
        <f t="shared" ref="BI108" si="79">IF(BF108&lt;&gt;0,IF(BF109=2,0,1),0)</f>
        <v>0</v>
      </c>
      <c r="BJ108" s="3" t="s">
        <v>129</v>
      </c>
    </row>
    <row r="109" spans="1:67" ht="22.5" customHeight="1" x14ac:dyDescent="0.15">
      <c r="A109" s="98"/>
      <c r="B109" s="83" t="s">
        <v>110</v>
      </c>
      <c r="C109" s="84"/>
      <c r="D109" s="84"/>
      <c r="E109" s="84"/>
      <c r="F109" s="84"/>
      <c r="G109" s="85"/>
      <c r="H109" s="103"/>
      <c r="I109" s="104"/>
      <c r="J109" s="104"/>
      <c r="K109" s="104"/>
      <c r="L109" s="104"/>
      <c r="M109" s="104"/>
      <c r="N109" s="104"/>
      <c r="O109" s="104"/>
      <c r="P109" s="104"/>
      <c r="Q109" s="104"/>
      <c r="R109" s="104"/>
      <c r="S109" s="104"/>
      <c r="T109" s="104"/>
      <c r="U109" s="104"/>
      <c r="V109" s="104"/>
      <c r="W109" s="104"/>
      <c r="X109" s="105"/>
      <c r="Y109" s="95" t="s">
        <v>104</v>
      </c>
      <c r="Z109" s="96"/>
      <c r="AA109" s="96"/>
      <c r="AB109" s="65"/>
      <c r="AC109" s="66"/>
      <c r="AD109" s="67"/>
      <c r="AE109" s="67"/>
      <c r="AF109" s="67"/>
      <c r="AG109" s="67"/>
      <c r="AH109" s="67"/>
      <c r="AI109" s="67"/>
      <c r="AJ109" s="64" t="s">
        <v>123</v>
      </c>
      <c r="AK109" s="65"/>
      <c r="AL109" s="66"/>
      <c r="AM109" s="67"/>
      <c r="AN109" s="67"/>
      <c r="AO109" s="68"/>
      <c r="AP109" s="23" t="s">
        <v>101</v>
      </c>
      <c r="AQ109" s="66"/>
      <c r="AR109" s="106"/>
      <c r="AS109" s="106"/>
      <c r="AT109" s="106"/>
      <c r="AU109" s="106"/>
      <c r="AV109" s="107"/>
      <c r="AW109" s="23" t="s">
        <v>101</v>
      </c>
      <c r="AX109" s="66"/>
      <c r="AY109" s="106"/>
      <c r="AZ109" s="106"/>
      <c r="BA109" s="106"/>
      <c r="BB109" s="106"/>
      <c r="BC109" s="107"/>
      <c r="BF109" s="3">
        <f>COUNTA(H109,S110)</f>
        <v>0</v>
      </c>
      <c r="BG109" s="3" t="s">
        <v>10</v>
      </c>
    </row>
    <row r="110" spans="1:67" ht="22.5" customHeight="1" thickBot="1" x14ac:dyDescent="0.2">
      <c r="A110" s="99"/>
      <c r="B110" s="86" t="s">
        <v>99</v>
      </c>
      <c r="C110" s="87"/>
      <c r="D110" s="87"/>
      <c r="E110" s="87"/>
      <c r="F110" s="87"/>
      <c r="G110" s="88"/>
      <c r="H110" s="89"/>
      <c r="I110" s="90"/>
      <c r="J110" s="90"/>
      <c r="K110" s="90"/>
      <c r="L110" s="90"/>
      <c r="M110" s="91"/>
      <c r="N110" s="73" t="s">
        <v>111</v>
      </c>
      <c r="O110" s="74"/>
      <c r="P110" s="74"/>
      <c r="Q110" s="74"/>
      <c r="R110" s="75"/>
      <c r="S110" s="76"/>
      <c r="T110" s="77"/>
      <c r="U110" s="77"/>
      <c r="V110" s="77"/>
      <c r="W110" s="77"/>
      <c r="X110" s="78"/>
      <c r="Y110" s="100" t="s">
        <v>162</v>
      </c>
      <c r="Z110" s="101"/>
      <c r="AA110" s="101"/>
      <c r="AB110" s="102"/>
      <c r="AC110" s="69"/>
      <c r="AD110" s="70"/>
      <c r="AE110" s="70"/>
      <c r="AF110" s="70"/>
      <c r="AG110" s="70"/>
      <c r="AH110" s="70"/>
      <c r="AI110" s="70"/>
      <c r="AJ110" s="71"/>
      <c r="AK110" s="71"/>
      <c r="AL110" s="71"/>
      <c r="AM110" s="71"/>
      <c r="AN110" s="71"/>
      <c r="AO110" s="72"/>
      <c r="AP110" s="24" t="s">
        <v>102</v>
      </c>
      <c r="AQ110" s="69"/>
      <c r="AR110" s="70"/>
      <c r="AS110" s="70"/>
      <c r="AT110" s="70"/>
      <c r="AU110" s="70"/>
      <c r="AV110" s="79"/>
      <c r="AW110" s="24" t="s">
        <v>102</v>
      </c>
      <c r="AX110" s="69"/>
      <c r="AY110" s="70"/>
      <c r="AZ110" s="70"/>
      <c r="BA110" s="70"/>
      <c r="BB110" s="70"/>
      <c r="BC110" s="79"/>
      <c r="BO110" s="3">
        <f>IF(BF108&lt;&gt;0,131,0)</f>
        <v>0</v>
      </c>
    </row>
    <row r="111" spans="1:67" ht="22.5" customHeight="1" thickTop="1" x14ac:dyDescent="0.15">
      <c r="A111" s="97">
        <v>34</v>
      </c>
      <c r="B111" s="108" t="s">
        <v>160</v>
      </c>
      <c r="C111" s="109"/>
      <c r="D111" s="109"/>
      <c r="E111" s="109"/>
      <c r="F111" s="109"/>
      <c r="G111" s="110"/>
      <c r="H111" s="92"/>
      <c r="I111" s="93"/>
      <c r="J111" s="93"/>
      <c r="K111" s="93"/>
      <c r="L111" s="93"/>
      <c r="M111" s="93"/>
      <c r="N111" s="93"/>
      <c r="O111" s="93"/>
      <c r="P111" s="93"/>
      <c r="Q111" s="93"/>
      <c r="R111" s="93"/>
      <c r="S111" s="93"/>
      <c r="T111" s="93"/>
      <c r="U111" s="93"/>
      <c r="V111" s="93"/>
      <c r="W111" s="93"/>
      <c r="X111" s="94"/>
      <c r="Y111" s="95" t="s">
        <v>103</v>
      </c>
      <c r="Z111" s="96"/>
      <c r="AA111" s="96"/>
      <c r="AB111" s="65"/>
      <c r="AC111" s="66"/>
      <c r="AD111" s="67"/>
      <c r="AE111" s="67"/>
      <c r="AF111" s="67"/>
      <c r="AG111" s="67"/>
      <c r="AH111" s="67"/>
      <c r="AI111" s="67"/>
      <c r="AJ111" s="64" t="s">
        <v>105</v>
      </c>
      <c r="AK111" s="65"/>
      <c r="AL111" s="66"/>
      <c r="AM111" s="67"/>
      <c r="AN111" s="67"/>
      <c r="AO111" s="68"/>
      <c r="AP111" s="23" t="s">
        <v>100</v>
      </c>
      <c r="AQ111" s="80"/>
      <c r="AR111" s="81"/>
      <c r="AS111" s="81"/>
      <c r="AT111" s="81"/>
      <c r="AU111" s="81"/>
      <c r="AV111" s="82"/>
      <c r="AW111" s="23" t="s">
        <v>118</v>
      </c>
      <c r="AX111" s="80"/>
      <c r="AY111" s="81"/>
      <c r="AZ111" s="81"/>
      <c r="BA111" s="81"/>
      <c r="BB111" s="81"/>
      <c r="BC111" s="82"/>
      <c r="BF111" s="3">
        <f t="shared" ref="BF111" si="80">COUNTA(H111,H112,H113,S113,AC111,AC112,AC113,AL111,AL112,AQ111,AQ112,AQ113,AX111,AX112,AX113)</f>
        <v>0</v>
      </c>
      <c r="BG111" s="3" t="s">
        <v>127</v>
      </c>
      <c r="BI111" s="3">
        <f t="shared" ref="BI111" si="81">IF(BF111&lt;&gt;0,IF(BF112=2,0,1),0)</f>
        <v>0</v>
      </c>
      <c r="BJ111" s="3" t="s">
        <v>129</v>
      </c>
    </row>
    <row r="112" spans="1:67" ht="22.5" customHeight="1" x14ac:dyDescent="0.15">
      <c r="A112" s="98"/>
      <c r="B112" s="83" t="s">
        <v>110</v>
      </c>
      <c r="C112" s="84"/>
      <c r="D112" s="84"/>
      <c r="E112" s="84"/>
      <c r="F112" s="84"/>
      <c r="G112" s="85"/>
      <c r="H112" s="103"/>
      <c r="I112" s="104"/>
      <c r="J112" s="104"/>
      <c r="K112" s="104"/>
      <c r="L112" s="104"/>
      <c r="M112" s="104"/>
      <c r="N112" s="104"/>
      <c r="O112" s="104"/>
      <c r="P112" s="104"/>
      <c r="Q112" s="104"/>
      <c r="R112" s="104"/>
      <c r="S112" s="104"/>
      <c r="T112" s="104"/>
      <c r="U112" s="104"/>
      <c r="V112" s="104"/>
      <c r="W112" s="104"/>
      <c r="X112" s="105"/>
      <c r="Y112" s="95" t="s">
        <v>104</v>
      </c>
      <c r="Z112" s="96"/>
      <c r="AA112" s="96"/>
      <c r="AB112" s="65"/>
      <c r="AC112" s="66"/>
      <c r="AD112" s="67"/>
      <c r="AE112" s="67"/>
      <c r="AF112" s="67"/>
      <c r="AG112" s="67"/>
      <c r="AH112" s="67"/>
      <c r="AI112" s="67"/>
      <c r="AJ112" s="64" t="s">
        <v>123</v>
      </c>
      <c r="AK112" s="65"/>
      <c r="AL112" s="66"/>
      <c r="AM112" s="67"/>
      <c r="AN112" s="67"/>
      <c r="AO112" s="68"/>
      <c r="AP112" s="23" t="s">
        <v>101</v>
      </c>
      <c r="AQ112" s="66"/>
      <c r="AR112" s="106"/>
      <c r="AS112" s="106"/>
      <c r="AT112" s="106"/>
      <c r="AU112" s="106"/>
      <c r="AV112" s="107"/>
      <c r="AW112" s="23" t="s">
        <v>101</v>
      </c>
      <c r="AX112" s="66"/>
      <c r="AY112" s="106"/>
      <c r="AZ112" s="106"/>
      <c r="BA112" s="106"/>
      <c r="BB112" s="106"/>
      <c r="BC112" s="107"/>
      <c r="BF112" s="3">
        <f>COUNTA(H112,S113)</f>
        <v>0</v>
      </c>
      <c r="BG112" s="3" t="s">
        <v>10</v>
      </c>
    </row>
    <row r="113" spans="1:67" ht="22.5" customHeight="1" thickBot="1" x14ac:dyDescent="0.2">
      <c r="A113" s="99"/>
      <c r="B113" s="86" t="s">
        <v>99</v>
      </c>
      <c r="C113" s="87"/>
      <c r="D113" s="87"/>
      <c r="E113" s="87"/>
      <c r="F113" s="87"/>
      <c r="G113" s="88"/>
      <c r="H113" s="89"/>
      <c r="I113" s="90"/>
      <c r="J113" s="90"/>
      <c r="K113" s="90"/>
      <c r="L113" s="90"/>
      <c r="M113" s="91"/>
      <c r="N113" s="73" t="s">
        <v>111</v>
      </c>
      <c r="O113" s="74"/>
      <c r="P113" s="74"/>
      <c r="Q113" s="74"/>
      <c r="R113" s="75"/>
      <c r="S113" s="76"/>
      <c r="T113" s="77"/>
      <c r="U113" s="77"/>
      <c r="V113" s="77"/>
      <c r="W113" s="77"/>
      <c r="X113" s="78"/>
      <c r="Y113" s="100" t="s">
        <v>162</v>
      </c>
      <c r="Z113" s="101"/>
      <c r="AA113" s="101"/>
      <c r="AB113" s="102"/>
      <c r="AC113" s="69"/>
      <c r="AD113" s="70"/>
      <c r="AE113" s="70"/>
      <c r="AF113" s="70"/>
      <c r="AG113" s="70"/>
      <c r="AH113" s="70"/>
      <c r="AI113" s="70"/>
      <c r="AJ113" s="71"/>
      <c r="AK113" s="71"/>
      <c r="AL113" s="71"/>
      <c r="AM113" s="71"/>
      <c r="AN113" s="71"/>
      <c r="AO113" s="72"/>
      <c r="AP113" s="24" t="s">
        <v>102</v>
      </c>
      <c r="AQ113" s="69"/>
      <c r="AR113" s="70"/>
      <c r="AS113" s="70"/>
      <c r="AT113" s="70"/>
      <c r="AU113" s="70"/>
      <c r="AV113" s="79"/>
      <c r="AW113" s="24" t="s">
        <v>102</v>
      </c>
      <c r="AX113" s="69"/>
      <c r="AY113" s="70"/>
      <c r="AZ113" s="70"/>
      <c r="BA113" s="70"/>
      <c r="BB113" s="70"/>
      <c r="BC113" s="79"/>
      <c r="BO113" s="3">
        <f>IF(BF111&lt;&gt;0,131,0)</f>
        <v>0</v>
      </c>
    </row>
    <row r="114" spans="1:67" ht="22.5" customHeight="1" thickTop="1" x14ac:dyDescent="0.15">
      <c r="A114" s="97">
        <v>35</v>
      </c>
      <c r="B114" s="108" t="s">
        <v>160</v>
      </c>
      <c r="C114" s="109"/>
      <c r="D114" s="109"/>
      <c r="E114" s="109"/>
      <c r="F114" s="109"/>
      <c r="G114" s="110"/>
      <c r="H114" s="92"/>
      <c r="I114" s="93"/>
      <c r="J114" s="93"/>
      <c r="K114" s="93"/>
      <c r="L114" s="93"/>
      <c r="M114" s="93"/>
      <c r="N114" s="93"/>
      <c r="O114" s="93"/>
      <c r="P114" s="93"/>
      <c r="Q114" s="93"/>
      <c r="R114" s="93"/>
      <c r="S114" s="93"/>
      <c r="T114" s="93"/>
      <c r="U114" s="93"/>
      <c r="V114" s="93"/>
      <c r="W114" s="93"/>
      <c r="X114" s="94"/>
      <c r="Y114" s="95" t="s">
        <v>103</v>
      </c>
      <c r="Z114" s="96"/>
      <c r="AA114" s="96"/>
      <c r="AB114" s="65"/>
      <c r="AC114" s="66"/>
      <c r="AD114" s="67"/>
      <c r="AE114" s="67"/>
      <c r="AF114" s="67"/>
      <c r="AG114" s="67"/>
      <c r="AH114" s="67"/>
      <c r="AI114" s="67"/>
      <c r="AJ114" s="64" t="s">
        <v>105</v>
      </c>
      <c r="AK114" s="65"/>
      <c r="AL114" s="66"/>
      <c r="AM114" s="67"/>
      <c r="AN114" s="67"/>
      <c r="AO114" s="68"/>
      <c r="AP114" s="23" t="s">
        <v>100</v>
      </c>
      <c r="AQ114" s="80"/>
      <c r="AR114" s="81"/>
      <c r="AS114" s="81"/>
      <c r="AT114" s="81"/>
      <c r="AU114" s="81"/>
      <c r="AV114" s="82"/>
      <c r="AW114" s="23" t="s">
        <v>118</v>
      </c>
      <c r="AX114" s="80"/>
      <c r="AY114" s="81"/>
      <c r="AZ114" s="81"/>
      <c r="BA114" s="81"/>
      <c r="BB114" s="81"/>
      <c r="BC114" s="82"/>
      <c r="BF114" s="3">
        <f t="shared" ref="BF114" si="82">COUNTA(H114,H115,H116,S116,AC114,AC115,AC116,AL114,AL115,AQ114,AQ115,AQ116,AX114,AX115,AX116)</f>
        <v>0</v>
      </c>
      <c r="BG114" s="3" t="s">
        <v>127</v>
      </c>
      <c r="BI114" s="3">
        <f t="shared" ref="BI114" si="83">IF(BF114&lt;&gt;0,IF(BF115=2,0,1),0)</f>
        <v>0</v>
      </c>
      <c r="BJ114" s="3" t="s">
        <v>129</v>
      </c>
    </row>
    <row r="115" spans="1:67" ht="22.5" customHeight="1" x14ac:dyDescent="0.15">
      <c r="A115" s="98"/>
      <c r="B115" s="83" t="s">
        <v>110</v>
      </c>
      <c r="C115" s="84"/>
      <c r="D115" s="84"/>
      <c r="E115" s="84"/>
      <c r="F115" s="84"/>
      <c r="G115" s="85"/>
      <c r="H115" s="103"/>
      <c r="I115" s="104"/>
      <c r="J115" s="104"/>
      <c r="K115" s="104"/>
      <c r="L115" s="104"/>
      <c r="M115" s="104"/>
      <c r="N115" s="104"/>
      <c r="O115" s="104"/>
      <c r="P115" s="104"/>
      <c r="Q115" s="104"/>
      <c r="R115" s="104"/>
      <c r="S115" s="104"/>
      <c r="T115" s="104"/>
      <c r="U115" s="104"/>
      <c r="V115" s="104"/>
      <c r="W115" s="104"/>
      <c r="X115" s="105"/>
      <c r="Y115" s="95" t="s">
        <v>104</v>
      </c>
      <c r="Z115" s="96"/>
      <c r="AA115" s="96"/>
      <c r="AB115" s="65"/>
      <c r="AC115" s="66"/>
      <c r="AD115" s="67"/>
      <c r="AE115" s="67"/>
      <c r="AF115" s="67"/>
      <c r="AG115" s="67"/>
      <c r="AH115" s="67"/>
      <c r="AI115" s="67"/>
      <c r="AJ115" s="64" t="s">
        <v>123</v>
      </c>
      <c r="AK115" s="65"/>
      <c r="AL115" s="66"/>
      <c r="AM115" s="67"/>
      <c r="AN115" s="67"/>
      <c r="AO115" s="68"/>
      <c r="AP115" s="23" t="s">
        <v>101</v>
      </c>
      <c r="AQ115" s="66"/>
      <c r="AR115" s="106"/>
      <c r="AS115" s="106"/>
      <c r="AT115" s="106"/>
      <c r="AU115" s="106"/>
      <c r="AV115" s="107"/>
      <c r="AW115" s="23" t="s">
        <v>101</v>
      </c>
      <c r="AX115" s="66"/>
      <c r="AY115" s="106"/>
      <c r="AZ115" s="106"/>
      <c r="BA115" s="106"/>
      <c r="BB115" s="106"/>
      <c r="BC115" s="107"/>
      <c r="BF115" s="3">
        <f>COUNTA(H115,S116)</f>
        <v>0</v>
      </c>
      <c r="BG115" s="3" t="s">
        <v>10</v>
      </c>
    </row>
    <row r="116" spans="1:67" ht="22.5" customHeight="1" thickBot="1" x14ac:dyDescent="0.2">
      <c r="A116" s="99"/>
      <c r="B116" s="86" t="s">
        <v>99</v>
      </c>
      <c r="C116" s="87"/>
      <c r="D116" s="87"/>
      <c r="E116" s="87"/>
      <c r="F116" s="87"/>
      <c r="G116" s="88"/>
      <c r="H116" s="89"/>
      <c r="I116" s="90"/>
      <c r="J116" s="90"/>
      <c r="K116" s="90"/>
      <c r="L116" s="90"/>
      <c r="M116" s="91"/>
      <c r="N116" s="73" t="s">
        <v>111</v>
      </c>
      <c r="O116" s="74"/>
      <c r="P116" s="74"/>
      <c r="Q116" s="74"/>
      <c r="R116" s="75"/>
      <c r="S116" s="76"/>
      <c r="T116" s="77"/>
      <c r="U116" s="77"/>
      <c r="V116" s="77"/>
      <c r="W116" s="77"/>
      <c r="X116" s="78"/>
      <c r="Y116" s="100" t="s">
        <v>162</v>
      </c>
      <c r="Z116" s="101"/>
      <c r="AA116" s="101"/>
      <c r="AB116" s="102"/>
      <c r="AC116" s="69"/>
      <c r="AD116" s="70"/>
      <c r="AE116" s="70"/>
      <c r="AF116" s="70"/>
      <c r="AG116" s="70"/>
      <c r="AH116" s="70"/>
      <c r="AI116" s="70"/>
      <c r="AJ116" s="71"/>
      <c r="AK116" s="71"/>
      <c r="AL116" s="71"/>
      <c r="AM116" s="71"/>
      <c r="AN116" s="71"/>
      <c r="AO116" s="72"/>
      <c r="AP116" s="24" t="s">
        <v>102</v>
      </c>
      <c r="AQ116" s="69"/>
      <c r="AR116" s="70"/>
      <c r="AS116" s="70"/>
      <c r="AT116" s="70"/>
      <c r="AU116" s="70"/>
      <c r="AV116" s="79"/>
      <c r="AW116" s="24" t="s">
        <v>102</v>
      </c>
      <c r="AX116" s="69"/>
      <c r="AY116" s="70"/>
      <c r="AZ116" s="70"/>
      <c r="BA116" s="70"/>
      <c r="BB116" s="70"/>
      <c r="BC116" s="79"/>
      <c r="BO116" s="3">
        <f>IF(BF114&lt;&gt;0,131,0)</f>
        <v>0</v>
      </c>
    </row>
    <row r="117" spans="1:67" ht="22.5" customHeight="1" thickTop="1" x14ac:dyDescent="0.15">
      <c r="A117" s="97">
        <v>36</v>
      </c>
      <c r="B117" s="108" t="s">
        <v>160</v>
      </c>
      <c r="C117" s="109"/>
      <c r="D117" s="109"/>
      <c r="E117" s="109"/>
      <c r="F117" s="109"/>
      <c r="G117" s="110"/>
      <c r="H117" s="92"/>
      <c r="I117" s="93"/>
      <c r="J117" s="93"/>
      <c r="K117" s="93"/>
      <c r="L117" s="93"/>
      <c r="M117" s="93"/>
      <c r="N117" s="93"/>
      <c r="O117" s="93"/>
      <c r="P117" s="93"/>
      <c r="Q117" s="93"/>
      <c r="R117" s="93"/>
      <c r="S117" s="93"/>
      <c r="T117" s="93"/>
      <c r="U117" s="93"/>
      <c r="V117" s="93"/>
      <c r="W117" s="93"/>
      <c r="X117" s="94"/>
      <c r="Y117" s="95" t="s">
        <v>103</v>
      </c>
      <c r="Z117" s="96"/>
      <c r="AA117" s="96"/>
      <c r="AB117" s="65"/>
      <c r="AC117" s="66"/>
      <c r="AD117" s="67"/>
      <c r="AE117" s="67"/>
      <c r="AF117" s="67"/>
      <c r="AG117" s="67"/>
      <c r="AH117" s="67"/>
      <c r="AI117" s="67"/>
      <c r="AJ117" s="64" t="s">
        <v>105</v>
      </c>
      <c r="AK117" s="65"/>
      <c r="AL117" s="66"/>
      <c r="AM117" s="67"/>
      <c r="AN117" s="67"/>
      <c r="AO117" s="68"/>
      <c r="AP117" s="23" t="s">
        <v>100</v>
      </c>
      <c r="AQ117" s="80"/>
      <c r="AR117" s="81"/>
      <c r="AS117" s="81"/>
      <c r="AT117" s="81"/>
      <c r="AU117" s="81"/>
      <c r="AV117" s="82"/>
      <c r="AW117" s="23" t="s">
        <v>118</v>
      </c>
      <c r="AX117" s="80"/>
      <c r="AY117" s="81"/>
      <c r="AZ117" s="81"/>
      <c r="BA117" s="81"/>
      <c r="BB117" s="81"/>
      <c r="BC117" s="82"/>
      <c r="BF117" s="3">
        <f t="shared" ref="BF117" si="84">COUNTA(H117,H118,H119,S119,AC117,AC118,AC119,AL117,AL118,AQ117,AQ118,AQ119,AX117,AX118,AX119)</f>
        <v>0</v>
      </c>
      <c r="BG117" s="3" t="s">
        <v>127</v>
      </c>
      <c r="BI117" s="3">
        <f t="shared" ref="BI117" si="85">IF(BF117&lt;&gt;0,IF(BF118=2,0,1),0)</f>
        <v>0</v>
      </c>
      <c r="BJ117" s="3" t="s">
        <v>129</v>
      </c>
    </row>
    <row r="118" spans="1:67" ht="22.5" customHeight="1" x14ac:dyDescent="0.15">
      <c r="A118" s="98"/>
      <c r="B118" s="83" t="s">
        <v>110</v>
      </c>
      <c r="C118" s="84"/>
      <c r="D118" s="84"/>
      <c r="E118" s="84"/>
      <c r="F118" s="84"/>
      <c r="G118" s="85"/>
      <c r="H118" s="103"/>
      <c r="I118" s="104"/>
      <c r="J118" s="104"/>
      <c r="K118" s="104"/>
      <c r="L118" s="104"/>
      <c r="M118" s="104"/>
      <c r="N118" s="104"/>
      <c r="O118" s="104"/>
      <c r="P118" s="104"/>
      <c r="Q118" s="104"/>
      <c r="R118" s="104"/>
      <c r="S118" s="104"/>
      <c r="T118" s="104"/>
      <c r="U118" s="104"/>
      <c r="V118" s="104"/>
      <c r="W118" s="104"/>
      <c r="X118" s="105"/>
      <c r="Y118" s="95" t="s">
        <v>104</v>
      </c>
      <c r="Z118" s="96"/>
      <c r="AA118" s="96"/>
      <c r="AB118" s="65"/>
      <c r="AC118" s="66"/>
      <c r="AD118" s="67"/>
      <c r="AE118" s="67"/>
      <c r="AF118" s="67"/>
      <c r="AG118" s="67"/>
      <c r="AH118" s="67"/>
      <c r="AI118" s="67"/>
      <c r="AJ118" s="64" t="s">
        <v>123</v>
      </c>
      <c r="AK118" s="65"/>
      <c r="AL118" s="66"/>
      <c r="AM118" s="67"/>
      <c r="AN118" s="67"/>
      <c r="AO118" s="68"/>
      <c r="AP118" s="23" t="s">
        <v>101</v>
      </c>
      <c r="AQ118" s="66"/>
      <c r="AR118" s="106"/>
      <c r="AS118" s="106"/>
      <c r="AT118" s="106"/>
      <c r="AU118" s="106"/>
      <c r="AV118" s="107"/>
      <c r="AW118" s="23" t="s">
        <v>101</v>
      </c>
      <c r="AX118" s="66"/>
      <c r="AY118" s="106"/>
      <c r="AZ118" s="106"/>
      <c r="BA118" s="106"/>
      <c r="BB118" s="106"/>
      <c r="BC118" s="107"/>
      <c r="BF118" s="3">
        <f>COUNTA(H118,S119)</f>
        <v>0</v>
      </c>
      <c r="BG118" s="3" t="s">
        <v>10</v>
      </c>
    </row>
    <row r="119" spans="1:67" ht="22.5" customHeight="1" thickBot="1" x14ac:dyDescent="0.2">
      <c r="A119" s="99"/>
      <c r="B119" s="86" t="s">
        <v>99</v>
      </c>
      <c r="C119" s="87"/>
      <c r="D119" s="87"/>
      <c r="E119" s="87"/>
      <c r="F119" s="87"/>
      <c r="G119" s="88"/>
      <c r="H119" s="89"/>
      <c r="I119" s="90"/>
      <c r="J119" s="90"/>
      <c r="K119" s="90"/>
      <c r="L119" s="90"/>
      <c r="M119" s="91"/>
      <c r="N119" s="73" t="s">
        <v>111</v>
      </c>
      <c r="O119" s="74"/>
      <c r="P119" s="74"/>
      <c r="Q119" s="74"/>
      <c r="R119" s="75"/>
      <c r="S119" s="76"/>
      <c r="T119" s="77"/>
      <c r="U119" s="77"/>
      <c r="V119" s="77"/>
      <c r="W119" s="77"/>
      <c r="X119" s="78"/>
      <c r="Y119" s="100" t="s">
        <v>162</v>
      </c>
      <c r="Z119" s="101"/>
      <c r="AA119" s="101"/>
      <c r="AB119" s="102"/>
      <c r="AC119" s="69"/>
      <c r="AD119" s="70"/>
      <c r="AE119" s="70"/>
      <c r="AF119" s="70"/>
      <c r="AG119" s="70"/>
      <c r="AH119" s="70"/>
      <c r="AI119" s="70"/>
      <c r="AJ119" s="71"/>
      <c r="AK119" s="71"/>
      <c r="AL119" s="71"/>
      <c r="AM119" s="71"/>
      <c r="AN119" s="71"/>
      <c r="AO119" s="72"/>
      <c r="AP119" s="24" t="s">
        <v>102</v>
      </c>
      <c r="AQ119" s="69"/>
      <c r="AR119" s="70"/>
      <c r="AS119" s="70"/>
      <c r="AT119" s="70"/>
      <c r="AU119" s="70"/>
      <c r="AV119" s="79"/>
      <c r="AW119" s="24" t="s">
        <v>102</v>
      </c>
      <c r="AX119" s="69"/>
      <c r="AY119" s="70"/>
      <c r="AZ119" s="70"/>
      <c r="BA119" s="70"/>
      <c r="BB119" s="70"/>
      <c r="BC119" s="79"/>
      <c r="BO119" s="3">
        <f>IF(BF117&lt;&gt;0,131,0)</f>
        <v>0</v>
      </c>
    </row>
    <row r="120" spans="1:67" ht="22.5" customHeight="1" thickTop="1" x14ac:dyDescent="0.15">
      <c r="A120" s="97">
        <v>37</v>
      </c>
      <c r="B120" s="108" t="s">
        <v>160</v>
      </c>
      <c r="C120" s="109"/>
      <c r="D120" s="109"/>
      <c r="E120" s="109"/>
      <c r="F120" s="109"/>
      <c r="G120" s="110"/>
      <c r="H120" s="92"/>
      <c r="I120" s="93"/>
      <c r="J120" s="93"/>
      <c r="K120" s="93"/>
      <c r="L120" s="93"/>
      <c r="M120" s="93"/>
      <c r="N120" s="93"/>
      <c r="O120" s="93"/>
      <c r="P120" s="93"/>
      <c r="Q120" s="93"/>
      <c r="R120" s="93"/>
      <c r="S120" s="93"/>
      <c r="T120" s="93"/>
      <c r="U120" s="93"/>
      <c r="V120" s="93"/>
      <c r="W120" s="93"/>
      <c r="X120" s="94"/>
      <c r="Y120" s="95" t="s">
        <v>103</v>
      </c>
      <c r="Z120" s="96"/>
      <c r="AA120" s="96"/>
      <c r="AB120" s="65"/>
      <c r="AC120" s="66"/>
      <c r="AD120" s="67"/>
      <c r="AE120" s="67"/>
      <c r="AF120" s="67"/>
      <c r="AG120" s="67"/>
      <c r="AH120" s="67"/>
      <c r="AI120" s="67"/>
      <c r="AJ120" s="64" t="s">
        <v>105</v>
      </c>
      <c r="AK120" s="65"/>
      <c r="AL120" s="66"/>
      <c r="AM120" s="67"/>
      <c r="AN120" s="67"/>
      <c r="AO120" s="68"/>
      <c r="AP120" s="23" t="s">
        <v>100</v>
      </c>
      <c r="AQ120" s="80"/>
      <c r="AR120" s="81"/>
      <c r="AS120" s="81"/>
      <c r="AT120" s="81"/>
      <c r="AU120" s="81"/>
      <c r="AV120" s="82"/>
      <c r="AW120" s="23" t="s">
        <v>118</v>
      </c>
      <c r="AX120" s="80"/>
      <c r="AY120" s="81"/>
      <c r="AZ120" s="81"/>
      <c r="BA120" s="81"/>
      <c r="BB120" s="81"/>
      <c r="BC120" s="82"/>
      <c r="BF120" s="3">
        <f t="shared" ref="BF120" si="86">COUNTA(H120,H121,H122,S122,AC120,AC121,AC122,AL120,AL121,AQ120,AQ121,AQ122,AX120,AX121,AX122)</f>
        <v>0</v>
      </c>
      <c r="BG120" s="3" t="s">
        <v>127</v>
      </c>
      <c r="BI120" s="3">
        <f t="shared" ref="BI120" si="87">IF(BF120&lt;&gt;0,IF(BF121=2,0,1),0)</f>
        <v>0</v>
      </c>
      <c r="BJ120" s="3" t="s">
        <v>129</v>
      </c>
    </row>
    <row r="121" spans="1:67" ht="22.5" customHeight="1" x14ac:dyDescent="0.15">
      <c r="A121" s="98"/>
      <c r="B121" s="83" t="s">
        <v>110</v>
      </c>
      <c r="C121" s="84"/>
      <c r="D121" s="84"/>
      <c r="E121" s="84"/>
      <c r="F121" s="84"/>
      <c r="G121" s="85"/>
      <c r="H121" s="103"/>
      <c r="I121" s="104"/>
      <c r="J121" s="104"/>
      <c r="K121" s="104"/>
      <c r="L121" s="104"/>
      <c r="M121" s="104"/>
      <c r="N121" s="104"/>
      <c r="O121" s="104"/>
      <c r="P121" s="104"/>
      <c r="Q121" s="104"/>
      <c r="R121" s="104"/>
      <c r="S121" s="104"/>
      <c r="T121" s="104"/>
      <c r="U121" s="104"/>
      <c r="V121" s="104"/>
      <c r="W121" s="104"/>
      <c r="X121" s="105"/>
      <c r="Y121" s="95" t="s">
        <v>104</v>
      </c>
      <c r="Z121" s="96"/>
      <c r="AA121" s="96"/>
      <c r="AB121" s="65"/>
      <c r="AC121" s="66"/>
      <c r="AD121" s="67"/>
      <c r="AE121" s="67"/>
      <c r="AF121" s="67"/>
      <c r="AG121" s="67"/>
      <c r="AH121" s="67"/>
      <c r="AI121" s="67"/>
      <c r="AJ121" s="64" t="s">
        <v>123</v>
      </c>
      <c r="AK121" s="65"/>
      <c r="AL121" s="66"/>
      <c r="AM121" s="67"/>
      <c r="AN121" s="67"/>
      <c r="AO121" s="68"/>
      <c r="AP121" s="23" t="s">
        <v>101</v>
      </c>
      <c r="AQ121" s="66"/>
      <c r="AR121" s="106"/>
      <c r="AS121" s="106"/>
      <c r="AT121" s="106"/>
      <c r="AU121" s="106"/>
      <c r="AV121" s="107"/>
      <c r="AW121" s="23" t="s">
        <v>101</v>
      </c>
      <c r="AX121" s="66"/>
      <c r="AY121" s="106"/>
      <c r="AZ121" s="106"/>
      <c r="BA121" s="106"/>
      <c r="BB121" s="106"/>
      <c r="BC121" s="107"/>
      <c r="BF121" s="3">
        <f>COUNTA(H121,S122)</f>
        <v>0</v>
      </c>
      <c r="BG121" s="3" t="s">
        <v>10</v>
      </c>
    </row>
    <row r="122" spans="1:67" ht="22.5" customHeight="1" thickBot="1" x14ac:dyDescent="0.2">
      <c r="A122" s="99"/>
      <c r="B122" s="86" t="s">
        <v>99</v>
      </c>
      <c r="C122" s="87"/>
      <c r="D122" s="87"/>
      <c r="E122" s="87"/>
      <c r="F122" s="87"/>
      <c r="G122" s="88"/>
      <c r="H122" s="89"/>
      <c r="I122" s="90"/>
      <c r="J122" s="90"/>
      <c r="K122" s="90"/>
      <c r="L122" s="90"/>
      <c r="M122" s="91"/>
      <c r="N122" s="73" t="s">
        <v>111</v>
      </c>
      <c r="O122" s="74"/>
      <c r="P122" s="74"/>
      <c r="Q122" s="74"/>
      <c r="R122" s="75"/>
      <c r="S122" s="76"/>
      <c r="T122" s="77"/>
      <c r="U122" s="77"/>
      <c r="V122" s="77"/>
      <c r="W122" s="77"/>
      <c r="X122" s="78"/>
      <c r="Y122" s="100" t="s">
        <v>162</v>
      </c>
      <c r="Z122" s="101"/>
      <c r="AA122" s="101"/>
      <c r="AB122" s="102"/>
      <c r="AC122" s="69"/>
      <c r="AD122" s="70"/>
      <c r="AE122" s="70"/>
      <c r="AF122" s="70"/>
      <c r="AG122" s="70"/>
      <c r="AH122" s="70"/>
      <c r="AI122" s="70"/>
      <c r="AJ122" s="71"/>
      <c r="AK122" s="71"/>
      <c r="AL122" s="71"/>
      <c r="AM122" s="71"/>
      <c r="AN122" s="71"/>
      <c r="AO122" s="72"/>
      <c r="AP122" s="24" t="s">
        <v>102</v>
      </c>
      <c r="AQ122" s="69"/>
      <c r="AR122" s="70"/>
      <c r="AS122" s="70"/>
      <c r="AT122" s="70"/>
      <c r="AU122" s="70"/>
      <c r="AV122" s="79"/>
      <c r="AW122" s="24" t="s">
        <v>102</v>
      </c>
      <c r="AX122" s="69"/>
      <c r="AY122" s="70"/>
      <c r="AZ122" s="70"/>
      <c r="BA122" s="70"/>
      <c r="BB122" s="70"/>
      <c r="BC122" s="79"/>
      <c r="BO122" s="3">
        <f>IF(BF120&lt;&gt;0,131,0)</f>
        <v>0</v>
      </c>
    </row>
    <row r="123" spans="1:67" ht="22.5" customHeight="1" thickTop="1" x14ac:dyDescent="0.15">
      <c r="A123" s="97">
        <v>38</v>
      </c>
      <c r="B123" s="108" t="s">
        <v>160</v>
      </c>
      <c r="C123" s="109"/>
      <c r="D123" s="109"/>
      <c r="E123" s="109"/>
      <c r="F123" s="109"/>
      <c r="G123" s="110"/>
      <c r="H123" s="92"/>
      <c r="I123" s="93"/>
      <c r="J123" s="93"/>
      <c r="K123" s="93"/>
      <c r="L123" s="93"/>
      <c r="M123" s="93"/>
      <c r="N123" s="93"/>
      <c r="O123" s="93"/>
      <c r="P123" s="93"/>
      <c r="Q123" s="93"/>
      <c r="R123" s="93"/>
      <c r="S123" s="93"/>
      <c r="T123" s="93"/>
      <c r="U123" s="93"/>
      <c r="V123" s="93"/>
      <c r="W123" s="93"/>
      <c r="X123" s="94"/>
      <c r="Y123" s="95" t="s">
        <v>103</v>
      </c>
      <c r="Z123" s="96"/>
      <c r="AA123" s="96"/>
      <c r="AB123" s="65"/>
      <c r="AC123" s="66"/>
      <c r="AD123" s="67"/>
      <c r="AE123" s="67"/>
      <c r="AF123" s="67"/>
      <c r="AG123" s="67"/>
      <c r="AH123" s="67"/>
      <c r="AI123" s="67"/>
      <c r="AJ123" s="64" t="s">
        <v>105</v>
      </c>
      <c r="AK123" s="65"/>
      <c r="AL123" s="66"/>
      <c r="AM123" s="67"/>
      <c r="AN123" s="67"/>
      <c r="AO123" s="68"/>
      <c r="AP123" s="23" t="s">
        <v>100</v>
      </c>
      <c r="AQ123" s="80"/>
      <c r="AR123" s="81"/>
      <c r="AS123" s="81"/>
      <c r="AT123" s="81"/>
      <c r="AU123" s="81"/>
      <c r="AV123" s="82"/>
      <c r="AW123" s="23" t="s">
        <v>118</v>
      </c>
      <c r="AX123" s="80"/>
      <c r="AY123" s="81"/>
      <c r="AZ123" s="81"/>
      <c r="BA123" s="81"/>
      <c r="BB123" s="81"/>
      <c r="BC123" s="82"/>
      <c r="BF123" s="3">
        <f t="shared" ref="BF123" si="88">COUNTA(H123,H124,H125,S125,AC123,AC124,AC125,AL123,AL124,AQ123,AQ124,AQ125,AX123,AX124,AX125)</f>
        <v>0</v>
      </c>
      <c r="BG123" s="3" t="s">
        <v>127</v>
      </c>
      <c r="BI123" s="3">
        <f t="shared" ref="BI123" si="89">IF(BF123&lt;&gt;0,IF(BF124=2,0,1),0)</f>
        <v>0</v>
      </c>
      <c r="BJ123" s="3" t="s">
        <v>129</v>
      </c>
    </row>
    <row r="124" spans="1:67" ht="22.5" customHeight="1" x14ac:dyDescent="0.15">
      <c r="A124" s="98"/>
      <c r="B124" s="83" t="s">
        <v>110</v>
      </c>
      <c r="C124" s="84"/>
      <c r="D124" s="84"/>
      <c r="E124" s="84"/>
      <c r="F124" s="84"/>
      <c r="G124" s="85"/>
      <c r="H124" s="103"/>
      <c r="I124" s="104"/>
      <c r="J124" s="104"/>
      <c r="K124" s="104"/>
      <c r="L124" s="104"/>
      <c r="M124" s="104"/>
      <c r="N124" s="104"/>
      <c r="O124" s="104"/>
      <c r="P124" s="104"/>
      <c r="Q124" s="104"/>
      <c r="R124" s="104"/>
      <c r="S124" s="104"/>
      <c r="T124" s="104"/>
      <c r="U124" s="104"/>
      <c r="V124" s="104"/>
      <c r="W124" s="104"/>
      <c r="X124" s="105"/>
      <c r="Y124" s="95" t="s">
        <v>104</v>
      </c>
      <c r="Z124" s="96"/>
      <c r="AA124" s="96"/>
      <c r="AB124" s="65"/>
      <c r="AC124" s="66"/>
      <c r="AD124" s="67"/>
      <c r="AE124" s="67"/>
      <c r="AF124" s="67"/>
      <c r="AG124" s="67"/>
      <c r="AH124" s="67"/>
      <c r="AI124" s="67"/>
      <c r="AJ124" s="64" t="s">
        <v>123</v>
      </c>
      <c r="AK124" s="65"/>
      <c r="AL124" s="66"/>
      <c r="AM124" s="67"/>
      <c r="AN124" s="67"/>
      <c r="AO124" s="68"/>
      <c r="AP124" s="23" t="s">
        <v>101</v>
      </c>
      <c r="AQ124" s="66"/>
      <c r="AR124" s="106"/>
      <c r="AS124" s="106"/>
      <c r="AT124" s="106"/>
      <c r="AU124" s="106"/>
      <c r="AV124" s="107"/>
      <c r="AW124" s="23" t="s">
        <v>101</v>
      </c>
      <c r="AX124" s="66"/>
      <c r="AY124" s="106"/>
      <c r="AZ124" s="106"/>
      <c r="BA124" s="106"/>
      <c r="BB124" s="106"/>
      <c r="BC124" s="107"/>
      <c r="BF124" s="3">
        <f>COUNTA(H124,S125)</f>
        <v>0</v>
      </c>
      <c r="BG124" s="3" t="s">
        <v>10</v>
      </c>
    </row>
    <row r="125" spans="1:67" ht="22.5" customHeight="1" thickBot="1" x14ac:dyDescent="0.2">
      <c r="A125" s="99"/>
      <c r="B125" s="86" t="s">
        <v>99</v>
      </c>
      <c r="C125" s="87"/>
      <c r="D125" s="87"/>
      <c r="E125" s="87"/>
      <c r="F125" s="87"/>
      <c r="G125" s="88"/>
      <c r="H125" s="89"/>
      <c r="I125" s="90"/>
      <c r="J125" s="90"/>
      <c r="K125" s="90"/>
      <c r="L125" s="90"/>
      <c r="M125" s="91"/>
      <c r="N125" s="73" t="s">
        <v>111</v>
      </c>
      <c r="O125" s="74"/>
      <c r="P125" s="74"/>
      <c r="Q125" s="74"/>
      <c r="R125" s="75"/>
      <c r="S125" s="76"/>
      <c r="T125" s="77"/>
      <c r="U125" s="77"/>
      <c r="V125" s="77"/>
      <c r="W125" s="77"/>
      <c r="X125" s="78"/>
      <c r="Y125" s="100" t="s">
        <v>162</v>
      </c>
      <c r="Z125" s="101"/>
      <c r="AA125" s="101"/>
      <c r="AB125" s="102"/>
      <c r="AC125" s="69"/>
      <c r="AD125" s="70"/>
      <c r="AE125" s="70"/>
      <c r="AF125" s="70"/>
      <c r="AG125" s="70"/>
      <c r="AH125" s="70"/>
      <c r="AI125" s="70"/>
      <c r="AJ125" s="71"/>
      <c r="AK125" s="71"/>
      <c r="AL125" s="71"/>
      <c r="AM125" s="71"/>
      <c r="AN125" s="71"/>
      <c r="AO125" s="72"/>
      <c r="AP125" s="24" t="s">
        <v>102</v>
      </c>
      <c r="AQ125" s="69"/>
      <c r="AR125" s="70"/>
      <c r="AS125" s="70"/>
      <c r="AT125" s="70"/>
      <c r="AU125" s="70"/>
      <c r="AV125" s="79"/>
      <c r="AW125" s="24" t="s">
        <v>102</v>
      </c>
      <c r="AX125" s="69"/>
      <c r="AY125" s="70"/>
      <c r="AZ125" s="70"/>
      <c r="BA125" s="70"/>
      <c r="BB125" s="70"/>
      <c r="BC125" s="79"/>
      <c r="BO125" s="3">
        <f>IF(BF123&lt;&gt;0,131,0)</f>
        <v>0</v>
      </c>
    </row>
    <row r="126" spans="1:67" ht="22.5" customHeight="1" thickTop="1" x14ac:dyDescent="0.15">
      <c r="A126" s="97">
        <v>39</v>
      </c>
      <c r="B126" s="108" t="s">
        <v>160</v>
      </c>
      <c r="C126" s="109"/>
      <c r="D126" s="109"/>
      <c r="E126" s="109"/>
      <c r="F126" s="109"/>
      <c r="G126" s="110"/>
      <c r="H126" s="92"/>
      <c r="I126" s="93"/>
      <c r="J126" s="93"/>
      <c r="K126" s="93"/>
      <c r="L126" s="93"/>
      <c r="M126" s="93"/>
      <c r="N126" s="93"/>
      <c r="O126" s="93"/>
      <c r="P126" s="93"/>
      <c r="Q126" s="93"/>
      <c r="R126" s="93"/>
      <c r="S126" s="93"/>
      <c r="T126" s="93"/>
      <c r="U126" s="93"/>
      <c r="V126" s="93"/>
      <c r="W126" s="93"/>
      <c r="X126" s="94"/>
      <c r="Y126" s="95" t="s">
        <v>103</v>
      </c>
      <c r="Z126" s="96"/>
      <c r="AA126" s="96"/>
      <c r="AB126" s="65"/>
      <c r="AC126" s="66"/>
      <c r="AD126" s="67"/>
      <c r="AE126" s="67"/>
      <c r="AF126" s="67"/>
      <c r="AG126" s="67"/>
      <c r="AH126" s="67"/>
      <c r="AI126" s="67"/>
      <c r="AJ126" s="64" t="s">
        <v>105</v>
      </c>
      <c r="AK126" s="65"/>
      <c r="AL126" s="66"/>
      <c r="AM126" s="67"/>
      <c r="AN126" s="67"/>
      <c r="AO126" s="68"/>
      <c r="AP126" s="23" t="s">
        <v>100</v>
      </c>
      <c r="AQ126" s="80"/>
      <c r="AR126" s="81"/>
      <c r="AS126" s="81"/>
      <c r="AT126" s="81"/>
      <c r="AU126" s="81"/>
      <c r="AV126" s="82"/>
      <c r="AW126" s="23" t="s">
        <v>118</v>
      </c>
      <c r="AX126" s="80"/>
      <c r="AY126" s="81"/>
      <c r="AZ126" s="81"/>
      <c r="BA126" s="81"/>
      <c r="BB126" s="81"/>
      <c r="BC126" s="82"/>
      <c r="BF126" s="3">
        <f t="shared" ref="BF126" si="90">COUNTA(H126,H127,H128,S128,AC126,AC127,AC128,AL126,AL127,AQ126,AQ127,AQ128,AX126,AX127,AX128)</f>
        <v>0</v>
      </c>
      <c r="BG126" s="3" t="s">
        <v>127</v>
      </c>
      <c r="BI126" s="3">
        <f t="shared" ref="BI126" si="91">IF(BF126&lt;&gt;0,IF(BF127=2,0,1),0)</f>
        <v>0</v>
      </c>
      <c r="BJ126" s="3" t="s">
        <v>129</v>
      </c>
    </row>
    <row r="127" spans="1:67" ht="22.5" customHeight="1" x14ac:dyDescent="0.15">
      <c r="A127" s="98"/>
      <c r="B127" s="83" t="s">
        <v>110</v>
      </c>
      <c r="C127" s="84"/>
      <c r="D127" s="84"/>
      <c r="E127" s="84"/>
      <c r="F127" s="84"/>
      <c r="G127" s="85"/>
      <c r="H127" s="103"/>
      <c r="I127" s="104"/>
      <c r="J127" s="104"/>
      <c r="K127" s="104"/>
      <c r="L127" s="104"/>
      <c r="M127" s="104"/>
      <c r="N127" s="104"/>
      <c r="O127" s="104"/>
      <c r="P127" s="104"/>
      <c r="Q127" s="104"/>
      <c r="R127" s="104"/>
      <c r="S127" s="104"/>
      <c r="T127" s="104"/>
      <c r="U127" s="104"/>
      <c r="V127" s="104"/>
      <c r="W127" s="104"/>
      <c r="X127" s="105"/>
      <c r="Y127" s="95" t="s">
        <v>104</v>
      </c>
      <c r="Z127" s="96"/>
      <c r="AA127" s="96"/>
      <c r="AB127" s="65"/>
      <c r="AC127" s="66"/>
      <c r="AD127" s="67"/>
      <c r="AE127" s="67"/>
      <c r="AF127" s="67"/>
      <c r="AG127" s="67"/>
      <c r="AH127" s="67"/>
      <c r="AI127" s="67"/>
      <c r="AJ127" s="64" t="s">
        <v>123</v>
      </c>
      <c r="AK127" s="65"/>
      <c r="AL127" s="66"/>
      <c r="AM127" s="67"/>
      <c r="AN127" s="67"/>
      <c r="AO127" s="68"/>
      <c r="AP127" s="23" t="s">
        <v>101</v>
      </c>
      <c r="AQ127" s="66"/>
      <c r="AR127" s="106"/>
      <c r="AS127" s="106"/>
      <c r="AT127" s="106"/>
      <c r="AU127" s="106"/>
      <c r="AV127" s="107"/>
      <c r="AW127" s="23" t="s">
        <v>101</v>
      </c>
      <c r="AX127" s="66"/>
      <c r="AY127" s="106"/>
      <c r="AZ127" s="106"/>
      <c r="BA127" s="106"/>
      <c r="BB127" s="106"/>
      <c r="BC127" s="107"/>
      <c r="BF127" s="3">
        <f>COUNTA(H127,S128)</f>
        <v>0</v>
      </c>
      <c r="BG127" s="3" t="s">
        <v>10</v>
      </c>
    </row>
    <row r="128" spans="1:67" ht="22.5" customHeight="1" thickBot="1" x14ac:dyDescent="0.2">
      <c r="A128" s="99"/>
      <c r="B128" s="86" t="s">
        <v>99</v>
      </c>
      <c r="C128" s="87"/>
      <c r="D128" s="87"/>
      <c r="E128" s="87"/>
      <c r="F128" s="87"/>
      <c r="G128" s="88"/>
      <c r="H128" s="89"/>
      <c r="I128" s="90"/>
      <c r="J128" s="90"/>
      <c r="K128" s="90"/>
      <c r="L128" s="90"/>
      <c r="M128" s="91"/>
      <c r="N128" s="73" t="s">
        <v>111</v>
      </c>
      <c r="O128" s="74"/>
      <c r="P128" s="74"/>
      <c r="Q128" s="74"/>
      <c r="R128" s="75"/>
      <c r="S128" s="76"/>
      <c r="T128" s="77"/>
      <c r="U128" s="77"/>
      <c r="V128" s="77"/>
      <c r="W128" s="77"/>
      <c r="X128" s="78"/>
      <c r="Y128" s="100" t="s">
        <v>162</v>
      </c>
      <c r="Z128" s="101"/>
      <c r="AA128" s="101"/>
      <c r="AB128" s="102"/>
      <c r="AC128" s="69"/>
      <c r="AD128" s="70"/>
      <c r="AE128" s="70"/>
      <c r="AF128" s="70"/>
      <c r="AG128" s="70"/>
      <c r="AH128" s="70"/>
      <c r="AI128" s="70"/>
      <c r="AJ128" s="71"/>
      <c r="AK128" s="71"/>
      <c r="AL128" s="71"/>
      <c r="AM128" s="71"/>
      <c r="AN128" s="71"/>
      <c r="AO128" s="72"/>
      <c r="AP128" s="24" t="s">
        <v>102</v>
      </c>
      <c r="AQ128" s="69"/>
      <c r="AR128" s="70"/>
      <c r="AS128" s="70"/>
      <c r="AT128" s="70"/>
      <c r="AU128" s="70"/>
      <c r="AV128" s="79"/>
      <c r="AW128" s="24" t="s">
        <v>102</v>
      </c>
      <c r="AX128" s="69"/>
      <c r="AY128" s="70"/>
      <c r="AZ128" s="70"/>
      <c r="BA128" s="70"/>
      <c r="BB128" s="70"/>
      <c r="BC128" s="79"/>
      <c r="BO128" s="3">
        <f>IF(BF126&lt;&gt;0,131,0)</f>
        <v>0</v>
      </c>
    </row>
    <row r="129" spans="1:67" ht="22.5" customHeight="1" thickTop="1" x14ac:dyDescent="0.15">
      <c r="A129" s="97">
        <v>40</v>
      </c>
      <c r="B129" s="108" t="s">
        <v>160</v>
      </c>
      <c r="C129" s="109"/>
      <c r="D129" s="109"/>
      <c r="E129" s="109"/>
      <c r="F129" s="109"/>
      <c r="G129" s="110"/>
      <c r="H129" s="92"/>
      <c r="I129" s="93"/>
      <c r="J129" s="93"/>
      <c r="K129" s="93"/>
      <c r="L129" s="93"/>
      <c r="M129" s="93"/>
      <c r="N129" s="93"/>
      <c r="O129" s="93"/>
      <c r="P129" s="93"/>
      <c r="Q129" s="93"/>
      <c r="R129" s="93"/>
      <c r="S129" s="93"/>
      <c r="T129" s="93"/>
      <c r="U129" s="93"/>
      <c r="V129" s="93"/>
      <c r="W129" s="93"/>
      <c r="X129" s="94"/>
      <c r="Y129" s="95" t="s">
        <v>103</v>
      </c>
      <c r="Z129" s="96"/>
      <c r="AA129" s="96"/>
      <c r="AB129" s="65"/>
      <c r="AC129" s="66"/>
      <c r="AD129" s="67"/>
      <c r="AE129" s="67"/>
      <c r="AF129" s="67"/>
      <c r="AG129" s="67"/>
      <c r="AH129" s="67"/>
      <c r="AI129" s="67"/>
      <c r="AJ129" s="64" t="s">
        <v>105</v>
      </c>
      <c r="AK129" s="65"/>
      <c r="AL129" s="66"/>
      <c r="AM129" s="67"/>
      <c r="AN129" s="67"/>
      <c r="AO129" s="68"/>
      <c r="AP129" s="23" t="s">
        <v>100</v>
      </c>
      <c r="AQ129" s="80"/>
      <c r="AR129" s="81"/>
      <c r="AS129" s="81"/>
      <c r="AT129" s="81"/>
      <c r="AU129" s="81"/>
      <c r="AV129" s="82"/>
      <c r="AW129" s="23" t="s">
        <v>118</v>
      </c>
      <c r="AX129" s="80"/>
      <c r="AY129" s="81"/>
      <c r="AZ129" s="81"/>
      <c r="BA129" s="81"/>
      <c r="BB129" s="81"/>
      <c r="BC129" s="82"/>
      <c r="BF129" s="3">
        <f t="shared" ref="BF129" si="92">COUNTA(H129,H130,H131,S131,AC129,AC130,AC131,AL129,AL130,AQ129,AQ130,AQ131,AX129,AX130,AX131)</f>
        <v>0</v>
      </c>
      <c r="BG129" s="3" t="s">
        <v>127</v>
      </c>
      <c r="BI129" s="3">
        <f t="shared" ref="BI129" si="93">IF(BF129&lt;&gt;0,IF(BF130=2,0,1),0)</f>
        <v>0</v>
      </c>
      <c r="BJ129" s="3" t="s">
        <v>129</v>
      </c>
    </row>
    <row r="130" spans="1:67" ht="22.5" customHeight="1" x14ac:dyDescent="0.15">
      <c r="A130" s="98"/>
      <c r="B130" s="83" t="s">
        <v>110</v>
      </c>
      <c r="C130" s="84"/>
      <c r="D130" s="84"/>
      <c r="E130" s="84"/>
      <c r="F130" s="84"/>
      <c r="G130" s="85"/>
      <c r="H130" s="103"/>
      <c r="I130" s="104"/>
      <c r="J130" s="104"/>
      <c r="K130" s="104"/>
      <c r="L130" s="104"/>
      <c r="M130" s="104"/>
      <c r="N130" s="104"/>
      <c r="O130" s="104"/>
      <c r="P130" s="104"/>
      <c r="Q130" s="104"/>
      <c r="R130" s="104"/>
      <c r="S130" s="104"/>
      <c r="T130" s="104"/>
      <c r="U130" s="104"/>
      <c r="V130" s="104"/>
      <c r="W130" s="104"/>
      <c r="X130" s="105"/>
      <c r="Y130" s="95" t="s">
        <v>104</v>
      </c>
      <c r="Z130" s="96"/>
      <c r="AA130" s="96"/>
      <c r="AB130" s="65"/>
      <c r="AC130" s="66"/>
      <c r="AD130" s="67"/>
      <c r="AE130" s="67"/>
      <c r="AF130" s="67"/>
      <c r="AG130" s="67"/>
      <c r="AH130" s="67"/>
      <c r="AI130" s="67"/>
      <c r="AJ130" s="64" t="s">
        <v>123</v>
      </c>
      <c r="AK130" s="65"/>
      <c r="AL130" s="66"/>
      <c r="AM130" s="67"/>
      <c r="AN130" s="67"/>
      <c r="AO130" s="68"/>
      <c r="AP130" s="23" t="s">
        <v>101</v>
      </c>
      <c r="AQ130" s="66"/>
      <c r="AR130" s="106"/>
      <c r="AS130" s="106"/>
      <c r="AT130" s="106"/>
      <c r="AU130" s="106"/>
      <c r="AV130" s="107"/>
      <c r="AW130" s="23" t="s">
        <v>101</v>
      </c>
      <c r="AX130" s="66"/>
      <c r="AY130" s="106"/>
      <c r="AZ130" s="106"/>
      <c r="BA130" s="106"/>
      <c r="BB130" s="106"/>
      <c r="BC130" s="107"/>
      <c r="BF130" s="3">
        <f>COUNTA(H130,S131)</f>
        <v>0</v>
      </c>
      <c r="BG130" s="3" t="s">
        <v>10</v>
      </c>
    </row>
    <row r="131" spans="1:67" ht="22.5" customHeight="1" thickBot="1" x14ac:dyDescent="0.2">
      <c r="A131" s="99"/>
      <c r="B131" s="86" t="s">
        <v>99</v>
      </c>
      <c r="C131" s="87"/>
      <c r="D131" s="87"/>
      <c r="E131" s="87"/>
      <c r="F131" s="87"/>
      <c r="G131" s="88"/>
      <c r="H131" s="89"/>
      <c r="I131" s="90"/>
      <c r="J131" s="90"/>
      <c r="K131" s="90"/>
      <c r="L131" s="90"/>
      <c r="M131" s="91"/>
      <c r="N131" s="73" t="s">
        <v>111</v>
      </c>
      <c r="O131" s="74"/>
      <c r="P131" s="74"/>
      <c r="Q131" s="74"/>
      <c r="R131" s="75"/>
      <c r="S131" s="76"/>
      <c r="T131" s="77"/>
      <c r="U131" s="77"/>
      <c r="V131" s="77"/>
      <c r="W131" s="77"/>
      <c r="X131" s="78"/>
      <c r="Y131" s="100" t="s">
        <v>162</v>
      </c>
      <c r="Z131" s="101"/>
      <c r="AA131" s="101"/>
      <c r="AB131" s="102"/>
      <c r="AC131" s="69"/>
      <c r="AD131" s="70"/>
      <c r="AE131" s="70"/>
      <c r="AF131" s="70"/>
      <c r="AG131" s="70"/>
      <c r="AH131" s="70"/>
      <c r="AI131" s="70"/>
      <c r="AJ131" s="71"/>
      <c r="AK131" s="71"/>
      <c r="AL131" s="71"/>
      <c r="AM131" s="71"/>
      <c r="AN131" s="71"/>
      <c r="AO131" s="72"/>
      <c r="AP131" s="24" t="s">
        <v>102</v>
      </c>
      <c r="AQ131" s="69"/>
      <c r="AR131" s="70"/>
      <c r="AS131" s="70"/>
      <c r="AT131" s="70"/>
      <c r="AU131" s="70"/>
      <c r="AV131" s="79"/>
      <c r="AW131" s="24" t="s">
        <v>102</v>
      </c>
      <c r="AX131" s="69"/>
      <c r="AY131" s="70"/>
      <c r="AZ131" s="70"/>
      <c r="BA131" s="70"/>
      <c r="BB131" s="70"/>
      <c r="BC131" s="79"/>
      <c r="BO131" s="3">
        <f>IF(BF129&lt;&gt;0,131,0)</f>
        <v>0</v>
      </c>
    </row>
    <row r="132" spans="1:67" ht="22.5" customHeight="1" thickTop="1" x14ac:dyDescent="0.15">
      <c r="A132" s="97">
        <v>41</v>
      </c>
      <c r="B132" s="108" t="s">
        <v>160</v>
      </c>
      <c r="C132" s="109"/>
      <c r="D132" s="109"/>
      <c r="E132" s="109"/>
      <c r="F132" s="109"/>
      <c r="G132" s="110"/>
      <c r="H132" s="92"/>
      <c r="I132" s="93"/>
      <c r="J132" s="93"/>
      <c r="K132" s="93"/>
      <c r="L132" s="93"/>
      <c r="M132" s="93"/>
      <c r="N132" s="93"/>
      <c r="O132" s="93"/>
      <c r="P132" s="93"/>
      <c r="Q132" s="93"/>
      <c r="R132" s="93"/>
      <c r="S132" s="93"/>
      <c r="T132" s="93"/>
      <c r="U132" s="93"/>
      <c r="V132" s="93"/>
      <c r="W132" s="93"/>
      <c r="X132" s="94"/>
      <c r="Y132" s="95" t="s">
        <v>103</v>
      </c>
      <c r="Z132" s="96"/>
      <c r="AA132" s="96"/>
      <c r="AB132" s="65"/>
      <c r="AC132" s="66"/>
      <c r="AD132" s="67"/>
      <c r="AE132" s="67"/>
      <c r="AF132" s="67"/>
      <c r="AG132" s="67"/>
      <c r="AH132" s="67"/>
      <c r="AI132" s="67"/>
      <c r="AJ132" s="64" t="s">
        <v>105</v>
      </c>
      <c r="AK132" s="65"/>
      <c r="AL132" s="66"/>
      <c r="AM132" s="67"/>
      <c r="AN132" s="67"/>
      <c r="AO132" s="68"/>
      <c r="AP132" s="23" t="s">
        <v>100</v>
      </c>
      <c r="AQ132" s="80"/>
      <c r="AR132" s="81"/>
      <c r="AS132" s="81"/>
      <c r="AT132" s="81"/>
      <c r="AU132" s="81"/>
      <c r="AV132" s="82"/>
      <c r="AW132" s="23" t="s">
        <v>118</v>
      </c>
      <c r="AX132" s="80"/>
      <c r="AY132" s="81"/>
      <c r="AZ132" s="81"/>
      <c r="BA132" s="81"/>
      <c r="BB132" s="81"/>
      <c r="BC132" s="82"/>
      <c r="BF132" s="3">
        <f t="shared" ref="BF132" si="94">COUNTA(H132,H133,H134,S134,AC132,AC133,AC134,AL132,AL133,AQ132,AQ133,AQ134,AX132,AX133,AX134)</f>
        <v>0</v>
      </c>
      <c r="BG132" s="3" t="s">
        <v>127</v>
      </c>
      <c r="BI132" s="3">
        <f t="shared" ref="BI132" si="95">IF(BF132&lt;&gt;0,IF(BF133=2,0,1),0)</f>
        <v>0</v>
      </c>
      <c r="BJ132" s="3" t="s">
        <v>129</v>
      </c>
    </row>
    <row r="133" spans="1:67" ht="22.5" customHeight="1" x14ac:dyDescent="0.15">
      <c r="A133" s="98"/>
      <c r="B133" s="83" t="s">
        <v>110</v>
      </c>
      <c r="C133" s="84"/>
      <c r="D133" s="84"/>
      <c r="E133" s="84"/>
      <c r="F133" s="84"/>
      <c r="G133" s="85"/>
      <c r="H133" s="103"/>
      <c r="I133" s="104"/>
      <c r="J133" s="104"/>
      <c r="K133" s="104"/>
      <c r="L133" s="104"/>
      <c r="M133" s="104"/>
      <c r="N133" s="104"/>
      <c r="O133" s="104"/>
      <c r="P133" s="104"/>
      <c r="Q133" s="104"/>
      <c r="R133" s="104"/>
      <c r="S133" s="104"/>
      <c r="T133" s="104"/>
      <c r="U133" s="104"/>
      <c r="V133" s="104"/>
      <c r="W133" s="104"/>
      <c r="X133" s="105"/>
      <c r="Y133" s="95" t="s">
        <v>104</v>
      </c>
      <c r="Z133" s="96"/>
      <c r="AA133" s="96"/>
      <c r="AB133" s="65"/>
      <c r="AC133" s="66"/>
      <c r="AD133" s="67"/>
      <c r="AE133" s="67"/>
      <c r="AF133" s="67"/>
      <c r="AG133" s="67"/>
      <c r="AH133" s="67"/>
      <c r="AI133" s="67"/>
      <c r="AJ133" s="64" t="s">
        <v>123</v>
      </c>
      <c r="AK133" s="65"/>
      <c r="AL133" s="66"/>
      <c r="AM133" s="67"/>
      <c r="AN133" s="67"/>
      <c r="AO133" s="68"/>
      <c r="AP133" s="23" t="s">
        <v>101</v>
      </c>
      <c r="AQ133" s="66"/>
      <c r="AR133" s="106"/>
      <c r="AS133" s="106"/>
      <c r="AT133" s="106"/>
      <c r="AU133" s="106"/>
      <c r="AV133" s="107"/>
      <c r="AW133" s="23" t="s">
        <v>101</v>
      </c>
      <c r="AX133" s="66"/>
      <c r="AY133" s="106"/>
      <c r="AZ133" s="106"/>
      <c r="BA133" s="106"/>
      <c r="BB133" s="106"/>
      <c r="BC133" s="107"/>
      <c r="BF133" s="3">
        <f>COUNTA(H133,S134)</f>
        <v>0</v>
      </c>
      <c r="BG133" s="3" t="s">
        <v>10</v>
      </c>
    </row>
    <row r="134" spans="1:67" ht="22.5" customHeight="1" thickBot="1" x14ac:dyDescent="0.2">
      <c r="A134" s="99"/>
      <c r="B134" s="86" t="s">
        <v>99</v>
      </c>
      <c r="C134" s="87"/>
      <c r="D134" s="87"/>
      <c r="E134" s="87"/>
      <c r="F134" s="87"/>
      <c r="G134" s="88"/>
      <c r="H134" s="89"/>
      <c r="I134" s="90"/>
      <c r="J134" s="90"/>
      <c r="K134" s="90"/>
      <c r="L134" s="90"/>
      <c r="M134" s="91"/>
      <c r="N134" s="73" t="s">
        <v>111</v>
      </c>
      <c r="O134" s="74"/>
      <c r="P134" s="74"/>
      <c r="Q134" s="74"/>
      <c r="R134" s="75"/>
      <c r="S134" s="76"/>
      <c r="T134" s="77"/>
      <c r="U134" s="77"/>
      <c r="V134" s="77"/>
      <c r="W134" s="77"/>
      <c r="X134" s="78"/>
      <c r="Y134" s="100" t="s">
        <v>162</v>
      </c>
      <c r="Z134" s="101"/>
      <c r="AA134" s="101"/>
      <c r="AB134" s="102"/>
      <c r="AC134" s="69"/>
      <c r="AD134" s="70"/>
      <c r="AE134" s="70"/>
      <c r="AF134" s="70"/>
      <c r="AG134" s="70"/>
      <c r="AH134" s="70"/>
      <c r="AI134" s="70"/>
      <c r="AJ134" s="71"/>
      <c r="AK134" s="71"/>
      <c r="AL134" s="71"/>
      <c r="AM134" s="71"/>
      <c r="AN134" s="71"/>
      <c r="AO134" s="72"/>
      <c r="AP134" s="24" t="s">
        <v>102</v>
      </c>
      <c r="AQ134" s="69"/>
      <c r="AR134" s="70"/>
      <c r="AS134" s="70"/>
      <c r="AT134" s="70"/>
      <c r="AU134" s="70"/>
      <c r="AV134" s="79"/>
      <c r="AW134" s="24" t="s">
        <v>102</v>
      </c>
      <c r="AX134" s="69"/>
      <c r="AY134" s="70"/>
      <c r="AZ134" s="70"/>
      <c r="BA134" s="70"/>
      <c r="BB134" s="70"/>
      <c r="BC134" s="79"/>
      <c r="BO134" s="3">
        <f>IF(BF132&lt;&gt;0,161,0)</f>
        <v>0</v>
      </c>
    </row>
    <row r="135" spans="1:67" ht="22.5" customHeight="1" thickTop="1" x14ac:dyDescent="0.15">
      <c r="A135" s="97">
        <v>42</v>
      </c>
      <c r="B135" s="108" t="s">
        <v>160</v>
      </c>
      <c r="C135" s="109"/>
      <c r="D135" s="109"/>
      <c r="E135" s="109"/>
      <c r="F135" s="109"/>
      <c r="G135" s="110"/>
      <c r="H135" s="92"/>
      <c r="I135" s="93"/>
      <c r="J135" s="93"/>
      <c r="K135" s="93"/>
      <c r="L135" s="93"/>
      <c r="M135" s="93"/>
      <c r="N135" s="93"/>
      <c r="O135" s="93"/>
      <c r="P135" s="93"/>
      <c r="Q135" s="93"/>
      <c r="R135" s="93"/>
      <c r="S135" s="93"/>
      <c r="T135" s="93"/>
      <c r="U135" s="93"/>
      <c r="V135" s="93"/>
      <c r="W135" s="93"/>
      <c r="X135" s="94"/>
      <c r="Y135" s="95" t="s">
        <v>103</v>
      </c>
      <c r="Z135" s="96"/>
      <c r="AA135" s="96"/>
      <c r="AB135" s="65"/>
      <c r="AC135" s="66"/>
      <c r="AD135" s="67"/>
      <c r="AE135" s="67"/>
      <c r="AF135" s="67"/>
      <c r="AG135" s="67"/>
      <c r="AH135" s="67"/>
      <c r="AI135" s="67"/>
      <c r="AJ135" s="64" t="s">
        <v>105</v>
      </c>
      <c r="AK135" s="65"/>
      <c r="AL135" s="66"/>
      <c r="AM135" s="67"/>
      <c r="AN135" s="67"/>
      <c r="AO135" s="68"/>
      <c r="AP135" s="23" t="s">
        <v>100</v>
      </c>
      <c r="AQ135" s="80"/>
      <c r="AR135" s="81"/>
      <c r="AS135" s="81"/>
      <c r="AT135" s="81"/>
      <c r="AU135" s="81"/>
      <c r="AV135" s="82"/>
      <c r="AW135" s="23" t="s">
        <v>118</v>
      </c>
      <c r="AX135" s="80"/>
      <c r="AY135" s="81"/>
      <c r="AZ135" s="81"/>
      <c r="BA135" s="81"/>
      <c r="BB135" s="81"/>
      <c r="BC135" s="82"/>
      <c r="BF135" s="3">
        <f t="shared" ref="BF135" si="96">COUNTA(H135,H136,H137,S137,AC135,AC136,AC137,AL135,AL136,AQ135,AQ136,AQ137,AX135,AX136,AX137)</f>
        <v>0</v>
      </c>
      <c r="BG135" s="3" t="s">
        <v>127</v>
      </c>
      <c r="BI135" s="3">
        <f t="shared" ref="BI135" si="97">IF(BF135&lt;&gt;0,IF(BF136=2,0,1),0)</f>
        <v>0</v>
      </c>
      <c r="BJ135" s="3" t="s">
        <v>129</v>
      </c>
    </row>
    <row r="136" spans="1:67" ht="22.5" customHeight="1" x14ac:dyDescent="0.15">
      <c r="A136" s="98"/>
      <c r="B136" s="83" t="s">
        <v>110</v>
      </c>
      <c r="C136" s="84"/>
      <c r="D136" s="84"/>
      <c r="E136" s="84"/>
      <c r="F136" s="84"/>
      <c r="G136" s="85"/>
      <c r="H136" s="103"/>
      <c r="I136" s="104"/>
      <c r="J136" s="104"/>
      <c r="K136" s="104"/>
      <c r="L136" s="104"/>
      <c r="M136" s="104"/>
      <c r="N136" s="104"/>
      <c r="O136" s="104"/>
      <c r="P136" s="104"/>
      <c r="Q136" s="104"/>
      <c r="R136" s="104"/>
      <c r="S136" s="104"/>
      <c r="T136" s="104"/>
      <c r="U136" s="104"/>
      <c r="V136" s="104"/>
      <c r="W136" s="104"/>
      <c r="X136" s="105"/>
      <c r="Y136" s="95" t="s">
        <v>104</v>
      </c>
      <c r="Z136" s="96"/>
      <c r="AA136" s="96"/>
      <c r="AB136" s="65"/>
      <c r="AC136" s="66"/>
      <c r="AD136" s="67"/>
      <c r="AE136" s="67"/>
      <c r="AF136" s="67"/>
      <c r="AG136" s="67"/>
      <c r="AH136" s="67"/>
      <c r="AI136" s="67"/>
      <c r="AJ136" s="64" t="s">
        <v>123</v>
      </c>
      <c r="AK136" s="65"/>
      <c r="AL136" s="66"/>
      <c r="AM136" s="67"/>
      <c r="AN136" s="67"/>
      <c r="AO136" s="68"/>
      <c r="AP136" s="23" t="s">
        <v>101</v>
      </c>
      <c r="AQ136" s="66"/>
      <c r="AR136" s="106"/>
      <c r="AS136" s="106"/>
      <c r="AT136" s="106"/>
      <c r="AU136" s="106"/>
      <c r="AV136" s="107"/>
      <c r="AW136" s="23" t="s">
        <v>101</v>
      </c>
      <c r="AX136" s="66"/>
      <c r="AY136" s="106"/>
      <c r="AZ136" s="106"/>
      <c r="BA136" s="106"/>
      <c r="BB136" s="106"/>
      <c r="BC136" s="107"/>
      <c r="BF136" s="3">
        <f>COUNTA(H136,S137)</f>
        <v>0</v>
      </c>
      <c r="BG136" s="3" t="s">
        <v>10</v>
      </c>
    </row>
    <row r="137" spans="1:67" ht="22.5" customHeight="1" thickBot="1" x14ac:dyDescent="0.2">
      <c r="A137" s="99"/>
      <c r="B137" s="86" t="s">
        <v>99</v>
      </c>
      <c r="C137" s="87"/>
      <c r="D137" s="87"/>
      <c r="E137" s="87"/>
      <c r="F137" s="87"/>
      <c r="G137" s="88"/>
      <c r="H137" s="89"/>
      <c r="I137" s="90"/>
      <c r="J137" s="90"/>
      <c r="K137" s="90"/>
      <c r="L137" s="90"/>
      <c r="M137" s="91"/>
      <c r="N137" s="73" t="s">
        <v>111</v>
      </c>
      <c r="O137" s="74"/>
      <c r="P137" s="74"/>
      <c r="Q137" s="74"/>
      <c r="R137" s="75"/>
      <c r="S137" s="76"/>
      <c r="T137" s="77"/>
      <c r="U137" s="77"/>
      <c r="V137" s="77"/>
      <c r="W137" s="77"/>
      <c r="X137" s="78"/>
      <c r="Y137" s="100" t="s">
        <v>162</v>
      </c>
      <c r="Z137" s="101"/>
      <c r="AA137" s="101"/>
      <c r="AB137" s="102"/>
      <c r="AC137" s="69"/>
      <c r="AD137" s="70"/>
      <c r="AE137" s="70"/>
      <c r="AF137" s="70"/>
      <c r="AG137" s="70"/>
      <c r="AH137" s="70"/>
      <c r="AI137" s="70"/>
      <c r="AJ137" s="71"/>
      <c r="AK137" s="71"/>
      <c r="AL137" s="71"/>
      <c r="AM137" s="71"/>
      <c r="AN137" s="71"/>
      <c r="AO137" s="72"/>
      <c r="AP137" s="24" t="s">
        <v>102</v>
      </c>
      <c r="AQ137" s="69"/>
      <c r="AR137" s="70"/>
      <c r="AS137" s="70"/>
      <c r="AT137" s="70"/>
      <c r="AU137" s="70"/>
      <c r="AV137" s="79"/>
      <c r="AW137" s="24" t="s">
        <v>102</v>
      </c>
      <c r="AX137" s="69"/>
      <c r="AY137" s="70"/>
      <c r="AZ137" s="70"/>
      <c r="BA137" s="70"/>
      <c r="BB137" s="70"/>
      <c r="BC137" s="79"/>
      <c r="BO137" s="3">
        <f t="shared" ref="BO137" si="98">IF(BF135&lt;&gt;0,161,0)</f>
        <v>0</v>
      </c>
    </row>
    <row r="138" spans="1:67" ht="22.5" customHeight="1" thickTop="1" x14ac:dyDescent="0.15">
      <c r="A138" s="97">
        <v>43</v>
      </c>
      <c r="B138" s="108" t="s">
        <v>160</v>
      </c>
      <c r="C138" s="109"/>
      <c r="D138" s="109"/>
      <c r="E138" s="109"/>
      <c r="F138" s="109"/>
      <c r="G138" s="110"/>
      <c r="H138" s="92"/>
      <c r="I138" s="93"/>
      <c r="J138" s="93"/>
      <c r="K138" s="93"/>
      <c r="L138" s="93"/>
      <c r="M138" s="93"/>
      <c r="N138" s="93"/>
      <c r="O138" s="93"/>
      <c r="P138" s="93"/>
      <c r="Q138" s="93"/>
      <c r="R138" s="93"/>
      <c r="S138" s="93"/>
      <c r="T138" s="93"/>
      <c r="U138" s="93"/>
      <c r="V138" s="93"/>
      <c r="W138" s="93"/>
      <c r="X138" s="94"/>
      <c r="Y138" s="95" t="s">
        <v>103</v>
      </c>
      <c r="Z138" s="96"/>
      <c r="AA138" s="96"/>
      <c r="AB138" s="65"/>
      <c r="AC138" s="66"/>
      <c r="AD138" s="67"/>
      <c r="AE138" s="67"/>
      <c r="AF138" s="67"/>
      <c r="AG138" s="67"/>
      <c r="AH138" s="67"/>
      <c r="AI138" s="67"/>
      <c r="AJ138" s="64" t="s">
        <v>105</v>
      </c>
      <c r="AK138" s="65"/>
      <c r="AL138" s="66"/>
      <c r="AM138" s="67"/>
      <c r="AN138" s="67"/>
      <c r="AO138" s="68"/>
      <c r="AP138" s="23" t="s">
        <v>100</v>
      </c>
      <c r="AQ138" s="80"/>
      <c r="AR138" s="81"/>
      <c r="AS138" s="81"/>
      <c r="AT138" s="81"/>
      <c r="AU138" s="81"/>
      <c r="AV138" s="82"/>
      <c r="AW138" s="23" t="s">
        <v>118</v>
      </c>
      <c r="AX138" s="80"/>
      <c r="AY138" s="81"/>
      <c r="AZ138" s="81"/>
      <c r="BA138" s="81"/>
      <c r="BB138" s="81"/>
      <c r="BC138" s="82"/>
      <c r="BF138" s="3">
        <f t="shared" ref="BF138" si="99">COUNTA(H138,H139,H140,S140,AC138,AC139,AC140,AL138,AL139,AQ138,AQ139,AQ140,AX138,AX139,AX140)</f>
        <v>0</v>
      </c>
      <c r="BG138" s="3" t="s">
        <v>127</v>
      </c>
      <c r="BI138" s="3">
        <f t="shared" ref="BI138" si="100">IF(BF138&lt;&gt;0,IF(BF139=2,0,1),0)</f>
        <v>0</v>
      </c>
      <c r="BJ138" s="3" t="s">
        <v>129</v>
      </c>
    </row>
    <row r="139" spans="1:67" ht="22.5" customHeight="1" x14ac:dyDescent="0.15">
      <c r="A139" s="98"/>
      <c r="B139" s="83" t="s">
        <v>110</v>
      </c>
      <c r="C139" s="84"/>
      <c r="D139" s="84"/>
      <c r="E139" s="84"/>
      <c r="F139" s="84"/>
      <c r="G139" s="85"/>
      <c r="H139" s="103"/>
      <c r="I139" s="104"/>
      <c r="J139" s="104"/>
      <c r="K139" s="104"/>
      <c r="L139" s="104"/>
      <c r="M139" s="104"/>
      <c r="N139" s="104"/>
      <c r="O139" s="104"/>
      <c r="P139" s="104"/>
      <c r="Q139" s="104"/>
      <c r="R139" s="104"/>
      <c r="S139" s="104"/>
      <c r="T139" s="104"/>
      <c r="U139" s="104"/>
      <c r="V139" s="104"/>
      <c r="W139" s="104"/>
      <c r="X139" s="105"/>
      <c r="Y139" s="95" t="s">
        <v>104</v>
      </c>
      <c r="Z139" s="96"/>
      <c r="AA139" s="96"/>
      <c r="AB139" s="65"/>
      <c r="AC139" s="66"/>
      <c r="AD139" s="67"/>
      <c r="AE139" s="67"/>
      <c r="AF139" s="67"/>
      <c r="AG139" s="67"/>
      <c r="AH139" s="67"/>
      <c r="AI139" s="67"/>
      <c r="AJ139" s="64" t="s">
        <v>123</v>
      </c>
      <c r="AK139" s="65"/>
      <c r="AL139" s="66"/>
      <c r="AM139" s="67"/>
      <c r="AN139" s="67"/>
      <c r="AO139" s="68"/>
      <c r="AP139" s="23" t="s">
        <v>101</v>
      </c>
      <c r="AQ139" s="66"/>
      <c r="AR139" s="106"/>
      <c r="AS139" s="106"/>
      <c r="AT139" s="106"/>
      <c r="AU139" s="106"/>
      <c r="AV139" s="107"/>
      <c r="AW139" s="23" t="s">
        <v>101</v>
      </c>
      <c r="AX139" s="66"/>
      <c r="AY139" s="106"/>
      <c r="AZ139" s="106"/>
      <c r="BA139" s="106"/>
      <c r="BB139" s="106"/>
      <c r="BC139" s="107"/>
      <c r="BF139" s="3">
        <f>COUNTA(H139,S140)</f>
        <v>0</v>
      </c>
      <c r="BG139" s="3" t="s">
        <v>10</v>
      </c>
    </row>
    <row r="140" spans="1:67" ht="22.5" customHeight="1" thickBot="1" x14ac:dyDescent="0.2">
      <c r="A140" s="99"/>
      <c r="B140" s="86" t="s">
        <v>99</v>
      </c>
      <c r="C140" s="87"/>
      <c r="D140" s="87"/>
      <c r="E140" s="87"/>
      <c r="F140" s="87"/>
      <c r="G140" s="88"/>
      <c r="H140" s="89"/>
      <c r="I140" s="90"/>
      <c r="J140" s="90"/>
      <c r="K140" s="90"/>
      <c r="L140" s="90"/>
      <c r="M140" s="91"/>
      <c r="N140" s="73" t="s">
        <v>111</v>
      </c>
      <c r="O140" s="74"/>
      <c r="P140" s="74"/>
      <c r="Q140" s="74"/>
      <c r="R140" s="75"/>
      <c r="S140" s="76"/>
      <c r="T140" s="77"/>
      <c r="U140" s="77"/>
      <c r="V140" s="77"/>
      <c r="W140" s="77"/>
      <c r="X140" s="78"/>
      <c r="Y140" s="100" t="s">
        <v>162</v>
      </c>
      <c r="Z140" s="101"/>
      <c r="AA140" s="101"/>
      <c r="AB140" s="102"/>
      <c r="AC140" s="69"/>
      <c r="AD140" s="70"/>
      <c r="AE140" s="70"/>
      <c r="AF140" s="70"/>
      <c r="AG140" s="70"/>
      <c r="AH140" s="70"/>
      <c r="AI140" s="70"/>
      <c r="AJ140" s="71"/>
      <c r="AK140" s="71"/>
      <c r="AL140" s="71"/>
      <c r="AM140" s="71"/>
      <c r="AN140" s="71"/>
      <c r="AO140" s="72"/>
      <c r="AP140" s="24" t="s">
        <v>102</v>
      </c>
      <c r="AQ140" s="69"/>
      <c r="AR140" s="70"/>
      <c r="AS140" s="70"/>
      <c r="AT140" s="70"/>
      <c r="AU140" s="70"/>
      <c r="AV140" s="79"/>
      <c r="AW140" s="24" t="s">
        <v>102</v>
      </c>
      <c r="AX140" s="69"/>
      <c r="AY140" s="70"/>
      <c r="AZ140" s="70"/>
      <c r="BA140" s="70"/>
      <c r="BB140" s="70"/>
      <c r="BC140" s="79"/>
      <c r="BO140" s="3">
        <f t="shared" ref="BO140" si="101">IF(BF138&lt;&gt;0,161,0)</f>
        <v>0</v>
      </c>
    </row>
    <row r="141" spans="1:67" ht="22.5" customHeight="1" thickTop="1" x14ac:dyDescent="0.15">
      <c r="A141" s="97">
        <v>44</v>
      </c>
      <c r="B141" s="108" t="s">
        <v>160</v>
      </c>
      <c r="C141" s="109"/>
      <c r="D141" s="109"/>
      <c r="E141" s="109"/>
      <c r="F141" s="109"/>
      <c r="G141" s="110"/>
      <c r="H141" s="92"/>
      <c r="I141" s="93"/>
      <c r="J141" s="93"/>
      <c r="K141" s="93"/>
      <c r="L141" s="93"/>
      <c r="M141" s="93"/>
      <c r="N141" s="93"/>
      <c r="O141" s="93"/>
      <c r="P141" s="93"/>
      <c r="Q141" s="93"/>
      <c r="R141" s="93"/>
      <c r="S141" s="93"/>
      <c r="T141" s="93"/>
      <c r="U141" s="93"/>
      <c r="V141" s="93"/>
      <c r="W141" s="93"/>
      <c r="X141" s="94"/>
      <c r="Y141" s="95" t="s">
        <v>103</v>
      </c>
      <c r="Z141" s="96"/>
      <c r="AA141" s="96"/>
      <c r="AB141" s="65"/>
      <c r="AC141" s="66"/>
      <c r="AD141" s="67"/>
      <c r="AE141" s="67"/>
      <c r="AF141" s="67"/>
      <c r="AG141" s="67"/>
      <c r="AH141" s="67"/>
      <c r="AI141" s="67"/>
      <c r="AJ141" s="64" t="s">
        <v>105</v>
      </c>
      <c r="AK141" s="65"/>
      <c r="AL141" s="66"/>
      <c r="AM141" s="67"/>
      <c r="AN141" s="67"/>
      <c r="AO141" s="68"/>
      <c r="AP141" s="23" t="s">
        <v>100</v>
      </c>
      <c r="AQ141" s="80"/>
      <c r="AR141" s="81"/>
      <c r="AS141" s="81"/>
      <c r="AT141" s="81"/>
      <c r="AU141" s="81"/>
      <c r="AV141" s="82"/>
      <c r="AW141" s="23" t="s">
        <v>118</v>
      </c>
      <c r="AX141" s="80"/>
      <c r="AY141" s="81"/>
      <c r="AZ141" s="81"/>
      <c r="BA141" s="81"/>
      <c r="BB141" s="81"/>
      <c r="BC141" s="82"/>
      <c r="BF141" s="3">
        <f t="shared" ref="BF141" si="102">COUNTA(H141,H142,H143,S143,AC141,AC142,AC143,AL141,AL142,AQ141,AQ142,AQ143,AX141,AX142,AX143)</f>
        <v>0</v>
      </c>
      <c r="BG141" s="3" t="s">
        <v>127</v>
      </c>
      <c r="BI141" s="3">
        <f t="shared" ref="BI141" si="103">IF(BF141&lt;&gt;0,IF(BF142=2,0,1),0)</f>
        <v>0</v>
      </c>
      <c r="BJ141" s="3" t="s">
        <v>129</v>
      </c>
    </row>
    <row r="142" spans="1:67" ht="22.5" customHeight="1" x14ac:dyDescent="0.15">
      <c r="A142" s="98"/>
      <c r="B142" s="83" t="s">
        <v>110</v>
      </c>
      <c r="C142" s="84"/>
      <c r="D142" s="84"/>
      <c r="E142" s="84"/>
      <c r="F142" s="84"/>
      <c r="G142" s="85"/>
      <c r="H142" s="103"/>
      <c r="I142" s="104"/>
      <c r="J142" s="104"/>
      <c r="K142" s="104"/>
      <c r="L142" s="104"/>
      <c r="M142" s="104"/>
      <c r="N142" s="104"/>
      <c r="O142" s="104"/>
      <c r="P142" s="104"/>
      <c r="Q142" s="104"/>
      <c r="R142" s="104"/>
      <c r="S142" s="104"/>
      <c r="T142" s="104"/>
      <c r="U142" s="104"/>
      <c r="V142" s="104"/>
      <c r="W142" s="104"/>
      <c r="X142" s="105"/>
      <c r="Y142" s="95" t="s">
        <v>104</v>
      </c>
      <c r="Z142" s="96"/>
      <c r="AA142" s="96"/>
      <c r="AB142" s="65"/>
      <c r="AC142" s="66"/>
      <c r="AD142" s="67"/>
      <c r="AE142" s="67"/>
      <c r="AF142" s="67"/>
      <c r="AG142" s="67"/>
      <c r="AH142" s="67"/>
      <c r="AI142" s="67"/>
      <c r="AJ142" s="64" t="s">
        <v>123</v>
      </c>
      <c r="AK142" s="65"/>
      <c r="AL142" s="66"/>
      <c r="AM142" s="67"/>
      <c r="AN142" s="67"/>
      <c r="AO142" s="68"/>
      <c r="AP142" s="23" t="s">
        <v>101</v>
      </c>
      <c r="AQ142" s="66"/>
      <c r="AR142" s="106"/>
      <c r="AS142" s="106"/>
      <c r="AT142" s="106"/>
      <c r="AU142" s="106"/>
      <c r="AV142" s="107"/>
      <c r="AW142" s="23" t="s">
        <v>101</v>
      </c>
      <c r="AX142" s="66"/>
      <c r="AY142" s="106"/>
      <c r="AZ142" s="106"/>
      <c r="BA142" s="106"/>
      <c r="BB142" s="106"/>
      <c r="BC142" s="107"/>
      <c r="BF142" s="3">
        <f>COUNTA(H142,S143)</f>
        <v>0</v>
      </c>
      <c r="BG142" s="3" t="s">
        <v>10</v>
      </c>
    </row>
    <row r="143" spans="1:67" ht="22.5" customHeight="1" thickBot="1" x14ac:dyDescent="0.2">
      <c r="A143" s="99"/>
      <c r="B143" s="86" t="s">
        <v>99</v>
      </c>
      <c r="C143" s="87"/>
      <c r="D143" s="87"/>
      <c r="E143" s="87"/>
      <c r="F143" s="87"/>
      <c r="G143" s="88"/>
      <c r="H143" s="89"/>
      <c r="I143" s="90"/>
      <c r="J143" s="90"/>
      <c r="K143" s="90"/>
      <c r="L143" s="90"/>
      <c r="M143" s="91"/>
      <c r="N143" s="73" t="s">
        <v>111</v>
      </c>
      <c r="O143" s="74"/>
      <c r="P143" s="74"/>
      <c r="Q143" s="74"/>
      <c r="R143" s="75"/>
      <c r="S143" s="76"/>
      <c r="T143" s="77"/>
      <c r="U143" s="77"/>
      <c r="V143" s="77"/>
      <c r="W143" s="77"/>
      <c r="X143" s="78"/>
      <c r="Y143" s="100" t="s">
        <v>162</v>
      </c>
      <c r="Z143" s="101"/>
      <c r="AA143" s="101"/>
      <c r="AB143" s="102"/>
      <c r="AC143" s="69"/>
      <c r="AD143" s="70"/>
      <c r="AE143" s="70"/>
      <c r="AF143" s="70"/>
      <c r="AG143" s="70"/>
      <c r="AH143" s="70"/>
      <c r="AI143" s="70"/>
      <c r="AJ143" s="71"/>
      <c r="AK143" s="71"/>
      <c r="AL143" s="71"/>
      <c r="AM143" s="71"/>
      <c r="AN143" s="71"/>
      <c r="AO143" s="72"/>
      <c r="AP143" s="24" t="s">
        <v>102</v>
      </c>
      <c r="AQ143" s="69"/>
      <c r="AR143" s="70"/>
      <c r="AS143" s="70"/>
      <c r="AT143" s="70"/>
      <c r="AU143" s="70"/>
      <c r="AV143" s="79"/>
      <c r="AW143" s="24" t="s">
        <v>102</v>
      </c>
      <c r="AX143" s="69"/>
      <c r="AY143" s="70"/>
      <c r="AZ143" s="70"/>
      <c r="BA143" s="70"/>
      <c r="BB143" s="70"/>
      <c r="BC143" s="79"/>
      <c r="BO143" s="3">
        <f t="shared" ref="BO143" si="104">IF(BF141&lt;&gt;0,161,0)</f>
        <v>0</v>
      </c>
    </row>
    <row r="144" spans="1:67" ht="22.5" customHeight="1" thickTop="1" x14ac:dyDescent="0.15">
      <c r="A144" s="97">
        <v>45</v>
      </c>
      <c r="B144" s="108" t="s">
        <v>160</v>
      </c>
      <c r="C144" s="109"/>
      <c r="D144" s="109"/>
      <c r="E144" s="109"/>
      <c r="F144" s="109"/>
      <c r="G144" s="110"/>
      <c r="H144" s="92"/>
      <c r="I144" s="93"/>
      <c r="J144" s="93"/>
      <c r="K144" s="93"/>
      <c r="L144" s="93"/>
      <c r="M144" s="93"/>
      <c r="N144" s="93"/>
      <c r="O144" s="93"/>
      <c r="P144" s="93"/>
      <c r="Q144" s="93"/>
      <c r="R144" s="93"/>
      <c r="S144" s="93"/>
      <c r="T144" s="93"/>
      <c r="U144" s="93"/>
      <c r="V144" s="93"/>
      <c r="W144" s="93"/>
      <c r="X144" s="94"/>
      <c r="Y144" s="95" t="s">
        <v>103</v>
      </c>
      <c r="Z144" s="96"/>
      <c r="AA144" s="96"/>
      <c r="AB144" s="65"/>
      <c r="AC144" s="66"/>
      <c r="AD144" s="67"/>
      <c r="AE144" s="67"/>
      <c r="AF144" s="67"/>
      <c r="AG144" s="67"/>
      <c r="AH144" s="67"/>
      <c r="AI144" s="67"/>
      <c r="AJ144" s="64" t="s">
        <v>105</v>
      </c>
      <c r="AK144" s="65"/>
      <c r="AL144" s="66"/>
      <c r="AM144" s="67"/>
      <c r="AN144" s="67"/>
      <c r="AO144" s="68"/>
      <c r="AP144" s="23" t="s">
        <v>100</v>
      </c>
      <c r="AQ144" s="80"/>
      <c r="AR144" s="81"/>
      <c r="AS144" s="81"/>
      <c r="AT144" s="81"/>
      <c r="AU144" s="81"/>
      <c r="AV144" s="82"/>
      <c r="AW144" s="23" t="s">
        <v>118</v>
      </c>
      <c r="AX144" s="80"/>
      <c r="AY144" s="81"/>
      <c r="AZ144" s="81"/>
      <c r="BA144" s="81"/>
      <c r="BB144" s="81"/>
      <c r="BC144" s="82"/>
      <c r="BF144" s="3">
        <f t="shared" ref="BF144" si="105">COUNTA(H144,H145,H146,S146,AC144,AC145,AC146,AL144,AL145,AQ144,AQ145,AQ146,AX144,AX145,AX146)</f>
        <v>0</v>
      </c>
      <c r="BG144" s="3" t="s">
        <v>127</v>
      </c>
      <c r="BI144" s="3">
        <f t="shared" ref="BI144" si="106">IF(BF144&lt;&gt;0,IF(BF145=2,0,1),0)</f>
        <v>0</v>
      </c>
      <c r="BJ144" s="3" t="s">
        <v>129</v>
      </c>
    </row>
    <row r="145" spans="1:67" ht="22.5" customHeight="1" x14ac:dyDescent="0.15">
      <c r="A145" s="98"/>
      <c r="B145" s="83" t="s">
        <v>110</v>
      </c>
      <c r="C145" s="84"/>
      <c r="D145" s="84"/>
      <c r="E145" s="84"/>
      <c r="F145" s="84"/>
      <c r="G145" s="85"/>
      <c r="H145" s="103"/>
      <c r="I145" s="104"/>
      <c r="J145" s="104"/>
      <c r="K145" s="104"/>
      <c r="L145" s="104"/>
      <c r="M145" s="104"/>
      <c r="N145" s="104"/>
      <c r="O145" s="104"/>
      <c r="P145" s="104"/>
      <c r="Q145" s="104"/>
      <c r="R145" s="104"/>
      <c r="S145" s="104"/>
      <c r="T145" s="104"/>
      <c r="U145" s="104"/>
      <c r="V145" s="104"/>
      <c r="W145" s="104"/>
      <c r="X145" s="105"/>
      <c r="Y145" s="95" t="s">
        <v>104</v>
      </c>
      <c r="Z145" s="96"/>
      <c r="AA145" s="96"/>
      <c r="AB145" s="65"/>
      <c r="AC145" s="66"/>
      <c r="AD145" s="67"/>
      <c r="AE145" s="67"/>
      <c r="AF145" s="67"/>
      <c r="AG145" s="67"/>
      <c r="AH145" s="67"/>
      <c r="AI145" s="67"/>
      <c r="AJ145" s="64" t="s">
        <v>123</v>
      </c>
      <c r="AK145" s="65"/>
      <c r="AL145" s="66"/>
      <c r="AM145" s="67"/>
      <c r="AN145" s="67"/>
      <c r="AO145" s="68"/>
      <c r="AP145" s="23" t="s">
        <v>101</v>
      </c>
      <c r="AQ145" s="66"/>
      <c r="AR145" s="106"/>
      <c r="AS145" s="106"/>
      <c r="AT145" s="106"/>
      <c r="AU145" s="106"/>
      <c r="AV145" s="107"/>
      <c r="AW145" s="23" t="s">
        <v>101</v>
      </c>
      <c r="AX145" s="66"/>
      <c r="AY145" s="106"/>
      <c r="AZ145" s="106"/>
      <c r="BA145" s="106"/>
      <c r="BB145" s="106"/>
      <c r="BC145" s="107"/>
      <c r="BF145" s="3">
        <f>COUNTA(H145,S146)</f>
        <v>0</v>
      </c>
      <c r="BG145" s="3" t="s">
        <v>10</v>
      </c>
    </row>
    <row r="146" spans="1:67" ht="22.5" customHeight="1" thickBot="1" x14ac:dyDescent="0.2">
      <c r="A146" s="99"/>
      <c r="B146" s="86" t="s">
        <v>99</v>
      </c>
      <c r="C146" s="87"/>
      <c r="D146" s="87"/>
      <c r="E146" s="87"/>
      <c r="F146" s="87"/>
      <c r="G146" s="88"/>
      <c r="H146" s="89"/>
      <c r="I146" s="90"/>
      <c r="J146" s="90"/>
      <c r="K146" s="90"/>
      <c r="L146" s="90"/>
      <c r="M146" s="91"/>
      <c r="N146" s="73" t="s">
        <v>111</v>
      </c>
      <c r="O146" s="74"/>
      <c r="P146" s="74"/>
      <c r="Q146" s="74"/>
      <c r="R146" s="75"/>
      <c r="S146" s="76"/>
      <c r="T146" s="77"/>
      <c r="U146" s="77"/>
      <c r="V146" s="77"/>
      <c r="W146" s="77"/>
      <c r="X146" s="78"/>
      <c r="Y146" s="100" t="s">
        <v>162</v>
      </c>
      <c r="Z146" s="101"/>
      <c r="AA146" s="101"/>
      <c r="AB146" s="102"/>
      <c r="AC146" s="69"/>
      <c r="AD146" s="70"/>
      <c r="AE146" s="70"/>
      <c r="AF146" s="70"/>
      <c r="AG146" s="70"/>
      <c r="AH146" s="70"/>
      <c r="AI146" s="70"/>
      <c r="AJ146" s="71"/>
      <c r="AK146" s="71"/>
      <c r="AL146" s="71"/>
      <c r="AM146" s="71"/>
      <c r="AN146" s="71"/>
      <c r="AO146" s="72"/>
      <c r="AP146" s="24" t="s">
        <v>102</v>
      </c>
      <c r="AQ146" s="69"/>
      <c r="AR146" s="70"/>
      <c r="AS146" s="70"/>
      <c r="AT146" s="70"/>
      <c r="AU146" s="70"/>
      <c r="AV146" s="79"/>
      <c r="AW146" s="24" t="s">
        <v>102</v>
      </c>
      <c r="AX146" s="69"/>
      <c r="AY146" s="70"/>
      <c r="AZ146" s="70"/>
      <c r="BA146" s="70"/>
      <c r="BB146" s="70"/>
      <c r="BC146" s="79"/>
      <c r="BO146" s="3">
        <f>IF(BF144&lt;&gt;0,161,0)</f>
        <v>0</v>
      </c>
    </row>
    <row r="147" spans="1:67" ht="22.5" customHeight="1" thickTop="1" x14ac:dyDescent="0.15">
      <c r="A147" s="97">
        <v>46</v>
      </c>
      <c r="B147" s="108" t="s">
        <v>160</v>
      </c>
      <c r="C147" s="109"/>
      <c r="D147" s="109"/>
      <c r="E147" s="109"/>
      <c r="F147" s="109"/>
      <c r="G147" s="110"/>
      <c r="H147" s="92"/>
      <c r="I147" s="93"/>
      <c r="J147" s="93"/>
      <c r="K147" s="93"/>
      <c r="L147" s="93"/>
      <c r="M147" s="93"/>
      <c r="N147" s="93"/>
      <c r="O147" s="93"/>
      <c r="P147" s="93"/>
      <c r="Q147" s="93"/>
      <c r="R147" s="93"/>
      <c r="S147" s="93"/>
      <c r="T147" s="93"/>
      <c r="U147" s="93"/>
      <c r="V147" s="93"/>
      <c r="W147" s="93"/>
      <c r="X147" s="94"/>
      <c r="Y147" s="95" t="s">
        <v>103</v>
      </c>
      <c r="Z147" s="96"/>
      <c r="AA147" s="96"/>
      <c r="AB147" s="65"/>
      <c r="AC147" s="66"/>
      <c r="AD147" s="67"/>
      <c r="AE147" s="67"/>
      <c r="AF147" s="67"/>
      <c r="AG147" s="67"/>
      <c r="AH147" s="67"/>
      <c r="AI147" s="67"/>
      <c r="AJ147" s="64" t="s">
        <v>105</v>
      </c>
      <c r="AK147" s="65"/>
      <c r="AL147" s="66"/>
      <c r="AM147" s="67"/>
      <c r="AN147" s="67"/>
      <c r="AO147" s="68"/>
      <c r="AP147" s="23" t="s">
        <v>100</v>
      </c>
      <c r="AQ147" s="80"/>
      <c r="AR147" s="81"/>
      <c r="AS147" s="81"/>
      <c r="AT147" s="81"/>
      <c r="AU147" s="81"/>
      <c r="AV147" s="82"/>
      <c r="AW147" s="23" t="s">
        <v>118</v>
      </c>
      <c r="AX147" s="80"/>
      <c r="AY147" s="81"/>
      <c r="AZ147" s="81"/>
      <c r="BA147" s="81"/>
      <c r="BB147" s="81"/>
      <c r="BC147" s="82"/>
      <c r="BF147" s="3">
        <f t="shared" ref="BF147" si="107">COUNTA(H147,H148,H149,S149,AC147,AC148,AC149,AL147,AL148,AQ147,AQ148,AQ149,AX147,AX148,AX149)</f>
        <v>0</v>
      </c>
      <c r="BG147" s="3" t="s">
        <v>127</v>
      </c>
      <c r="BI147" s="3">
        <f t="shared" ref="BI147" si="108">IF(BF147&lt;&gt;0,IF(BF148=2,0,1),0)</f>
        <v>0</v>
      </c>
      <c r="BJ147" s="3" t="s">
        <v>129</v>
      </c>
    </row>
    <row r="148" spans="1:67" ht="22.5" customHeight="1" x14ac:dyDescent="0.15">
      <c r="A148" s="98"/>
      <c r="B148" s="83" t="s">
        <v>110</v>
      </c>
      <c r="C148" s="84"/>
      <c r="D148" s="84"/>
      <c r="E148" s="84"/>
      <c r="F148" s="84"/>
      <c r="G148" s="85"/>
      <c r="H148" s="103"/>
      <c r="I148" s="104"/>
      <c r="J148" s="104"/>
      <c r="K148" s="104"/>
      <c r="L148" s="104"/>
      <c r="M148" s="104"/>
      <c r="N148" s="104"/>
      <c r="O148" s="104"/>
      <c r="P148" s="104"/>
      <c r="Q148" s="104"/>
      <c r="R148" s="104"/>
      <c r="S148" s="104"/>
      <c r="T148" s="104"/>
      <c r="U148" s="104"/>
      <c r="V148" s="104"/>
      <c r="W148" s="104"/>
      <c r="X148" s="105"/>
      <c r="Y148" s="95" t="s">
        <v>104</v>
      </c>
      <c r="Z148" s="96"/>
      <c r="AA148" s="96"/>
      <c r="AB148" s="65"/>
      <c r="AC148" s="66"/>
      <c r="AD148" s="67"/>
      <c r="AE148" s="67"/>
      <c r="AF148" s="67"/>
      <c r="AG148" s="67"/>
      <c r="AH148" s="67"/>
      <c r="AI148" s="67"/>
      <c r="AJ148" s="64" t="s">
        <v>123</v>
      </c>
      <c r="AK148" s="65"/>
      <c r="AL148" s="66"/>
      <c r="AM148" s="67"/>
      <c r="AN148" s="67"/>
      <c r="AO148" s="68"/>
      <c r="AP148" s="23" t="s">
        <v>101</v>
      </c>
      <c r="AQ148" s="66"/>
      <c r="AR148" s="106"/>
      <c r="AS148" s="106"/>
      <c r="AT148" s="106"/>
      <c r="AU148" s="106"/>
      <c r="AV148" s="107"/>
      <c r="AW148" s="23" t="s">
        <v>101</v>
      </c>
      <c r="AX148" s="66"/>
      <c r="AY148" s="106"/>
      <c r="AZ148" s="106"/>
      <c r="BA148" s="106"/>
      <c r="BB148" s="106"/>
      <c r="BC148" s="107"/>
      <c r="BF148" s="3">
        <f>COUNTA(H148,S149)</f>
        <v>0</v>
      </c>
      <c r="BG148" s="3" t="s">
        <v>10</v>
      </c>
    </row>
    <row r="149" spans="1:67" ht="22.5" customHeight="1" thickBot="1" x14ac:dyDescent="0.2">
      <c r="A149" s="99"/>
      <c r="B149" s="86" t="s">
        <v>99</v>
      </c>
      <c r="C149" s="87"/>
      <c r="D149" s="87"/>
      <c r="E149" s="87"/>
      <c r="F149" s="87"/>
      <c r="G149" s="88"/>
      <c r="H149" s="89"/>
      <c r="I149" s="90"/>
      <c r="J149" s="90"/>
      <c r="K149" s="90"/>
      <c r="L149" s="90"/>
      <c r="M149" s="91"/>
      <c r="N149" s="73" t="s">
        <v>111</v>
      </c>
      <c r="O149" s="74"/>
      <c r="P149" s="74"/>
      <c r="Q149" s="74"/>
      <c r="R149" s="75"/>
      <c r="S149" s="76"/>
      <c r="T149" s="77"/>
      <c r="U149" s="77"/>
      <c r="V149" s="77"/>
      <c r="W149" s="77"/>
      <c r="X149" s="78"/>
      <c r="Y149" s="100" t="s">
        <v>162</v>
      </c>
      <c r="Z149" s="101"/>
      <c r="AA149" s="101"/>
      <c r="AB149" s="102"/>
      <c r="AC149" s="69"/>
      <c r="AD149" s="70"/>
      <c r="AE149" s="70"/>
      <c r="AF149" s="70"/>
      <c r="AG149" s="70"/>
      <c r="AH149" s="70"/>
      <c r="AI149" s="70"/>
      <c r="AJ149" s="71"/>
      <c r="AK149" s="71"/>
      <c r="AL149" s="71"/>
      <c r="AM149" s="71"/>
      <c r="AN149" s="71"/>
      <c r="AO149" s="72"/>
      <c r="AP149" s="24" t="s">
        <v>102</v>
      </c>
      <c r="AQ149" s="69"/>
      <c r="AR149" s="70"/>
      <c r="AS149" s="70"/>
      <c r="AT149" s="70"/>
      <c r="AU149" s="70"/>
      <c r="AV149" s="79"/>
      <c r="AW149" s="24" t="s">
        <v>102</v>
      </c>
      <c r="AX149" s="69"/>
      <c r="AY149" s="70"/>
      <c r="AZ149" s="70"/>
      <c r="BA149" s="70"/>
      <c r="BB149" s="70"/>
      <c r="BC149" s="79"/>
      <c r="BO149" s="3">
        <f>IF(BF147&lt;&gt;0,161,0)</f>
        <v>0</v>
      </c>
    </row>
    <row r="150" spans="1:67" ht="22.5" customHeight="1" thickTop="1" x14ac:dyDescent="0.15">
      <c r="A150" s="97">
        <v>47</v>
      </c>
      <c r="B150" s="108" t="s">
        <v>160</v>
      </c>
      <c r="C150" s="109"/>
      <c r="D150" s="109"/>
      <c r="E150" s="109"/>
      <c r="F150" s="109"/>
      <c r="G150" s="110"/>
      <c r="H150" s="92"/>
      <c r="I150" s="93"/>
      <c r="J150" s="93"/>
      <c r="K150" s="93"/>
      <c r="L150" s="93"/>
      <c r="M150" s="93"/>
      <c r="N150" s="93"/>
      <c r="O150" s="93"/>
      <c r="P150" s="93"/>
      <c r="Q150" s="93"/>
      <c r="R150" s="93"/>
      <c r="S150" s="93"/>
      <c r="T150" s="93"/>
      <c r="U150" s="93"/>
      <c r="V150" s="93"/>
      <c r="W150" s="93"/>
      <c r="X150" s="94"/>
      <c r="Y150" s="95" t="s">
        <v>103</v>
      </c>
      <c r="Z150" s="96"/>
      <c r="AA150" s="96"/>
      <c r="AB150" s="65"/>
      <c r="AC150" s="66"/>
      <c r="AD150" s="67"/>
      <c r="AE150" s="67"/>
      <c r="AF150" s="67"/>
      <c r="AG150" s="67"/>
      <c r="AH150" s="67"/>
      <c r="AI150" s="67"/>
      <c r="AJ150" s="64" t="s">
        <v>105</v>
      </c>
      <c r="AK150" s="65"/>
      <c r="AL150" s="66"/>
      <c r="AM150" s="67"/>
      <c r="AN150" s="67"/>
      <c r="AO150" s="68"/>
      <c r="AP150" s="23" t="s">
        <v>100</v>
      </c>
      <c r="AQ150" s="80"/>
      <c r="AR150" s="81"/>
      <c r="AS150" s="81"/>
      <c r="AT150" s="81"/>
      <c r="AU150" s="81"/>
      <c r="AV150" s="82"/>
      <c r="AW150" s="23" t="s">
        <v>118</v>
      </c>
      <c r="AX150" s="80"/>
      <c r="AY150" s="81"/>
      <c r="AZ150" s="81"/>
      <c r="BA150" s="81"/>
      <c r="BB150" s="81"/>
      <c r="BC150" s="82"/>
      <c r="BF150" s="3">
        <f t="shared" ref="BF150" si="109">COUNTA(H150,H151,H152,S152,AC150,AC151,AC152,AL150,AL151,AQ150,AQ151,AQ152,AX150,AX151,AX152)</f>
        <v>0</v>
      </c>
      <c r="BG150" s="3" t="s">
        <v>127</v>
      </c>
      <c r="BI150" s="3">
        <f t="shared" ref="BI150" si="110">IF(BF150&lt;&gt;0,IF(BF151=2,0,1),0)</f>
        <v>0</v>
      </c>
      <c r="BJ150" s="3" t="s">
        <v>129</v>
      </c>
    </row>
    <row r="151" spans="1:67" ht="22.5" customHeight="1" x14ac:dyDescent="0.15">
      <c r="A151" s="98"/>
      <c r="B151" s="83" t="s">
        <v>110</v>
      </c>
      <c r="C151" s="84"/>
      <c r="D151" s="84"/>
      <c r="E151" s="84"/>
      <c r="F151" s="84"/>
      <c r="G151" s="85"/>
      <c r="H151" s="103"/>
      <c r="I151" s="104"/>
      <c r="J151" s="104"/>
      <c r="K151" s="104"/>
      <c r="L151" s="104"/>
      <c r="M151" s="104"/>
      <c r="N151" s="104"/>
      <c r="O151" s="104"/>
      <c r="P151" s="104"/>
      <c r="Q151" s="104"/>
      <c r="R151" s="104"/>
      <c r="S151" s="104"/>
      <c r="T151" s="104"/>
      <c r="U151" s="104"/>
      <c r="V151" s="104"/>
      <c r="W151" s="104"/>
      <c r="X151" s="105"/>
      <c r="Y151" s="95" t="s">
        <v>104</v>
      </c>
      <c r="Z151" s="96"/>
      <c r="AA151" s="96"/>
      <c r="AB151" s="65"/>
      <c r="AC151" s="66"/>
      <c r="AD151" s="67"/>
      <c r="AE151" s="67"/>
      <c r="AF151" s="67"/>
      <c r="AG151" s="67"/>
      <c r="AH151" s="67"/>
      <c r="AI151" s="67"/>
      <c r="AJ151" s="64" t="s">
        <v>123</v>
      </c>
      <c r="AK151" s="65"/>
      <c r="AL151" s="66"/>
      <c r="AM151" s="67"/>
      <c r="AN151" s="67"/>
      <c r="AO151" s="68"/>
      <c r="AP151" s="23" t="s">
        <v>101</v>
      </c>
      <c r="AQ151" s="66"/>
      <c r="AR151" s="106"/>
      <c r="AS151" s="106"/>
      <c r="AT151" s="106"/>
      <c r="AU151" s="106"/>
      <c r="AV151" s="107"/>
      <c r="AW151" s="23" t="s">
        <v>101</v>
      </c>
      <c r="AX151" s="66"/>
      <c r="AY151" s="106"/>
      <c r="AZ151" s="106"/>
      <c r="BA151" s="106"/>
      <c r="BB151" s="106"/>
      <c r="BC151" s="107"/>
      <c r="BF151" s="3">
        <f>COUNTA(H151,S152)</f>
        <v>0</v>
      </c>
      <c r="BG151" s="3" t="s">
        <v>10</v>
      </c>
    </row>
    <row r="152" spans="1:67" ht="22.5" customHeight="1" thickBot="1" x14ac:dyDescent="0.2">
      <c r="A152" s="99"/>
      <c r="B152" s="86" t="s">
        <v>99</v>
      </c>
      <c r="C152" s="87"/>
      <c r="D152" s="87"/>
      <c r="E152" s="87"/>
      <c r="F152" s="87"/>
      <c r="G152" s="88"/>
      <c r="H152" s="89"/>
      <c r="I152" s="90"/>
      <c r="J152" s="90"/>
      <c r="K152" s="90"/>
      <c r="L152" s="90"/>
      <c r="M152" s="91"/>
      <c r="N152" s="73" t="s">
        <v>111</v>
      </c>
      <c r="O152" s="74"/>
      <c r="P152" s="74"/>
      <c r="Q152" s="74"/>
      <c r="R152" s="75"/>
      <c r="S152" s="76"/>
      <c r="T152" s="77"/>
      <c r="U152" s="77"/>
      <c r="V152" s="77"/>
      <c r="W152" s="77"/>
      <c r="X152" s="78"/>
      <c r="Y152" s="100" t="s">
        <v>162</v>
      </c>
      <c r="Z152" s="101"/>
      <c r="AA152" s="101"/>
      <c r="AB152" s="102"/>
      <c r="AC152" s="69"/>
      <c r="AD152" s="70"/>
      <c r="AE152" s="70"/>
      <c r="AF152" s="70"/>
      <c r="AG152" s="70"/>
      <c r="AH152" s="70"/>
      <c r="AI152" s="70"/>
      <c r="AJ152" s="71"/>
      <c r="AK152" s="71"/>
      <c r="AL152" s="71"/>
      <c r="AM152" s="71"/>
      <c r="AN152" s="71"/>
      <c r="AO152" s="72"/>
      <c r="AP152" s="24" t="s">
        <v>102</v>
      </c>
      <c r="AQ152" s="69"/>
      <c r="AR152" s="70"/>
      <c r="AS152" s="70"/>
      <c r="AT152" s="70"/>
      <c r="AU152" s="70"/>
      <c r="AV152" s="79"/>
      <c r="AW152" s="24" t="s">
        <v>102</v>
      </c>
      <c r="AX152" s="69"/>
      <c r="AY152" s="70"/>
      <c r="AZ152" s="70"/>
      <c r="BA152" s="70"/>
      <c r="BB152" s="70"/>
      <c r="BC152" s="79"/>
      <c r="BO152" s="3">
        <f t="shared" ref="BO152" si="111">IF(BF150&lt;&gt;0,161,0)</f>
        <v>0</v>
      </c>
    </row>
    <row r="153" spans="1:67" ht="22.5" customHeight="1" thickTop="1" x14ac:dyDescent="0.15">
      <c r="A153" s="97">
        <v>48</v>
      </c>
      <c r="B153" s="108" t="s">
        <v>160</v>
      </c>
      <c r="C153" s="109"/>
      <c r="D153" s="109"/>
      <c r="E153" s="109"/>
      <c r="F153" s="109"/>
      <c r="G153" s="110"/>
      <c r="H153" s="92"/>
      <c r="I153" s="93"/>
      <c r="J153" s="93"/>
      <c r="K153" s="93"/>
      <c r="L153" s="93"/>
      <c r="M153" s="93"/>
      <c r="N153" s="93"/>
      <c r="O153" s="93"/>
      <c r="P153" s="93"/>
      <c r="Q153" s="93"/>
      <c r="R153" s="93"/>
      <c r="S153" s="93"/>
      <c r="T153" s="93"/>
      <c r="U153" s="93"/>
      <c r="V153" s="93"/>
      <c r="W153" s="93"/>
      <c r="X153" s="94"/>
      <c r="Y153" s="95" t="s">
        <v>103</v>
      </c>
      <c r="Z153" s="96"/>
      <c r="AA153" s="96"/>
      <c r="AB153" s="65"/>
      <c r="AC153" s="66"/>
      <c r="AD153" s="67"/>
      <c r="AE153" s="67"/>
      <c r="AF153" s="67"/>
      <c r="AG153" s="67"/>
      <c r="AH153" s="67"/>
      <c r="AI153" s="67"/>
      <c r="AJ153" s="64" t="s">
        <v>105</v>
      </c>
      <c r="AK153" s="65"/>
      <c r="AL153" s="66"/>
      <c r="AM153" s="67"/>
      <c r="AN153" s="67"/>
      <c r="AO153" s="68"/>
      <c r="AP153" s="23" t="s">
        <v>100</v>
      </c>
      <c r="AQ153" s="80"/>
      <c r="AR153" s="81"/>
      <c r="AS153" s="81"/>
      <c r="AT153" s="81"/>
      <c r="AU153" s="81"/>
      <c r="AV153" s="82"/>
      <c r="AW153" s="23" t="s">
        <v>118</v>
      </c>
      <c r="AX153" s="80"/>
      <c r="AY153" s="81"/>
      <c r="AZ153" s="81"/>
      <c r="BA153" s="81"/>
      <c r="BB153" s="81"/>
      <c r="BC153" s="82"/>
      <c r="BF153" s="3">
        <f t="shared" ref="BF153" si="112">COUNTA(H153,H154,H155,S155,AC153,AC154,AC155,AL153,AL154,AQ153,AQ154,AQ155,AX153,AX154,AX155)</f>
        <v>0</v>
      </c>
      <c r="BG153" s="3" t="s">
        <v>127</v>
      </c>
      <c r="BI153" s="3">
        <f t="shared" ref="BI153" si="113">IF(BF153&lt;&gt;0,IF(BF154=2,0,1),0)</f>
        <v>0</v>
      </c>
      <c r="BJ153" s="3" t="s">
        <v>129</v>
      </c>
    </row>
    <row r="154" spans="1:67" ht="22.5" customHeight="1" x14ac:dyDescent="0.15">
      <c r="A154" s="98"/>
      <c r="B154" s="83" t="s">
        <v>110</v>
      </c>
      <c r="C154" s="84"/>
      <c r="D154" s="84"/>
      <c r="E154" s="84"/>
      <c r="F154" s="84"/>
      <c r="G154" s="85"/>
      <c r="H154" s="103"/>
      <c r="I154" s="104"/>
      <c r="J154" s="104"/>
      <c r="K154" s="104"/>
      <c r="L154" s="104"/>
      <c r="M154" s="104"/>
      <c r="N154" s="104"/>
      <c r="O154" s="104"/>
      <c r="P154" s="104"/>
      <c r="Q154" s="104"/>
      <c r="R154" s="104"/>
      <c r="S154" s="104"/>
      <c r="T154" s="104"/>
      <c r="U154" s="104"/>
      <c r="V154" s="104"/>
      <c r="W154" s="104"/>
      <c r="X154" s="105"/>
      <c r="Y154" s="95" t="s">
        <v>104</v>
      </c>
      <c r="Z154" s="96"/>
      <c r="AA154" s="96"/>
      <c r="AB154" s="65"/>
      <c r="AC154" s="66"/>
      <c r="AD154" s="67"/>
      <c r="AE154" s="67"/>
      <c r="AF154" s="67"/>
      <c r="AG154" s="67"/>
      <c r="AH154" s="67"/>
      <c r="AI154" s="67"/>
      <c r="AJ154" s="64" t="s">
        <v>123</v>
      </c>
      <c r="AK154" s="65"/>
      <c r="AL154" s="66"/>
      <c r="AM154" s="67"/>
      <c r="AN154" s="67"/>
      <c r="AO154" s="68"/>
      <c r="AP154" s="23" t="s">
        <v>101</v>
      </c>
      <c r="AQ154" s="66"/>
      <c r="AR154" s="106"/>
      <c r="AS154" s="106"/>
      <c r="AT154" s="106"/>
      <c r="AU154" s="106"/>
      <c r="AV154" s="107"/>
      <c r="AW154" s="23" t="s">
        <v>101</v>
      </c>
      <c r="AX154" s="66"/>
      <c r="AY154" s="106"/>
      <c r="AZ154" s="106"/>
      <c r="BA154" s="106"/>
      <c r="BB154" s="106"/>
      <c r="BC154" s="107"/>
      <c r="BF154" s="3">
        <f>COUNTA(H154,S155)</f>
        <v>0</v>
      </c>
      <c r="BG154" s="3" t="s">
        <v>10</v>
      </c>
    </row>
    <row r="155" spans="1:67" ht="22.5" customHeight="1" thickBot="1" x14ac:dyDescent="0.2">
      <c r="A155" s="99"/>
      <c r="B155" s="86" t="s">
        <v>99</v>
      </c>
      <c r="C155" s="87"/>
      <c r="D155" s="87"/>
      <c r="E155" s="87"/>
      <c r="F155" s="87"/>
      <c r="G155" s="88"/>
      <c r="H155" s="89"/>
      <c r="I155" s="90"/>
      <c r="J155" s="90"/>
      <c r="K155" s="90"/>
      <c r="L155" s="90"/>
      <c r="M155" s="91"/>
      <c r="N155" s="73" t="s">
        <v>111</v>
      </c>
      <c r="O155" s="74"/>
      <c r="P155" s="74"/>
      <c r="Q155" s="74"/>
      <c r="R155" s="75"/>
      <c r="S155" s="76"/>
      <c r="T155" s="77"/>
      <c r="U155" s="77"/>
      <c r="V155" s="77"/>
      <c r="W155" s="77"/>
      <c r="X155" s="78"/>
      <c r="Y155" s="100" t="s">
        <v>162</v>
      </c>
      <c r="Z155" s="101"/>
      <c r="AA155" s="101"/>
      <c r="AB155" s="102"/>
      <c r="AC155" s="69"/>
      <c r="AD155" s="70"/>
      <c r="AE155" s="70"/>
      <c r="AF155" s="70"/>
      <c r="AG155" s="70"/>
      <c r="AH155" s="70"/>
      <c r="AI155" s="70"/>
      <c r="AJ155" s="71"/>
      <c r="AK155" s="71"/>
      <c r="AL155" s="71"/>
      <c r="AM155" s="71"/>
      <c r="AN155" s="71"/>
      <c r="AO155" s="72"/>
      <c r="AP155" s="24" t="s">
        <v>102</v>
      </c>
      <c r="AQ155" s="69"/>
      <c r="AR155" s="70"/>
      <c r="AS155" s="70"/>
      <c r="AT155" s="70"/>
      <c r="AU155" s="70"/>
      <c r="AV155" s="79"/>
      <c r="AW155" s="24" t="s">
        <v>102</v>
      </c>
      <c r="AX155" s="69"/>
      <c r="AY155" s="70"/>
      <c r="AZ155" s="70"/>
      <c r="BA155" s="70"/>
      <c r="BB155" s="70"/>
      <c r="BC155" s="79"/>
      <c r="BO155" s="3">
        <f t="shared" ref="BO155" si="114">IF(BF153&lt;&gt;0,161,0)</f>
        <v>0</v>
      </c>
    </row>
    <row r="156" spans="1:67" ht="22.5" customHeight="1" thickTop="1" x14ac:dyDescent="0.15">
      <c r="A156" s="97">
        <v>49</v>
      </c>
      <c r="B156" s="108" t="s">
        <v>160</v>
      </c>
      <c r="C156" s="109"/>
      <c r="D156" s="109"/>
      <c r="E156" s="109"/>
      <c r="F156" s="109"/>
      <c r="G156" s="110"/>
      <c r="H156" s="92"/>
      <c r="I156" s="93"/>
      <c r="J156" s="93"/>
      <c r="K156" s="93"/>
      <c r="L156" s="93"/>
      <c r="M156" s="93"/>
      <c r="N156" s="93"/>
      <c r="O156" s="93"/>
      <c r="P156" s="93"/>
      <c r="Q156" s="93"/>
      <c r="R156" s="93"/>
      <c r="S156" s="93"/>
      <c r="T156" s="93"/>
      <c r="U156" s="93"/>
      <c r="V156" s="93"/>
      <c r="W156" s="93"/>
      <c r="X156" s="94"/>
      <c r="Y156" s="95" t="s">
        <v>103</v>
      </c>
      <c r="Z156" s="96"/>
      <c r="AA156" s="96"/>
      <c r="AB156" s="65"/>
      <c r="AC156" s="66"/>
      <c r="AD156" s="67"/>
      <c r="AE156" s="67"/>
      <c r="AF156" s="67"/>
      <c r="AG156" s="67"/>
      <c r="AH156" s="67"/>
      <c r="AI156" s="67"/>
      <c r="AJ156" s="64" t="s">
        <v>105</v>
      </c>
      <c r="AK156" s="65"/>
      <c r="AL156" s="66"/>
      <c r="AM156" s="67"/>
      <c r="AN156" s="67"/>
      <c r="AO156" s="68"/>
      <c r="AP156" s="23" t="s">
        <v>100</v>
      </c>
      <c r="AQ156" s="80"/>
      <c r="AR156" s="81"/>
      <c r="AS156" s="81"/>
      <c r="AT156" s="81"/>
      <c r="AU156" s="81"/>
      <c r="AV156" s="82"/>
      <c r="AW156" s="23" t="s">
        <v>118</v>
      </c>
      <c r="AX156" s="80"/>
      <c r="AY156" s="81"/>
      <c r="AZ156" s="81"/>
      <c r="BA156" s="81"/>
      <c r="BB156" s="81"/>
      <c r="BC156" s="82"/>
      <c r="BF156" s="3">
        <f t="shared" ref="BF156" si="115">COUNTA(H156,H157,H158,S158,AC156,AC157,AC158,AL156,AL157,AQ156,AQ157,AQ158,AX156,AX157,AX158)</f>
        <v>0</v>
      </c>
      <c r="BG156" s="3" t="s">
        <v>127</v>
      </c>
      <c r="BI156" s="3">
        <f t="shared" ref="BI156" si="116">IF(BF156&lt;&gt;0,IF(BF157=2,0,1),0)</f>
        <v>0</v>
      </c>
      <c r="BJ156" s="3" t="s">
        <v>129</v>
      </c>
    </row>
    <row r="157" spans="1:67" ht="22.5" customHeight="1" x14ac:dyDescent="0.15">
      <c r="A157" s="98"/>
      <c r="B157" s="83" t="s">
        <v>110</v>
      </c>
      <c r="C157" s="84"/>
      <c r="D157" s="84"/>
      <c r="E157" s="84"/>
      <c r="F157" s="84"/>
      <c r="G157" s="85"/>
      <c r="H157" s="103"/>
      <c r="I157" s="104"/>
      <c r="J157" s="104"/>
      <c r="K157" s="104"/>
      <c r="L157" s="104"/>
      <c r="M157" s="104"/>
      <c r="N157" s="104"/>
      <c r="O157" s="104"/>
      <c r="P157" s="104"/>
      <c r="Q157" s="104"/>
      <c r="R157" s="104"/>
      <c r="S157" s="104"/>
      <c r="T157" s="104"/>
      <c r="U157" s="104"/>
      <c r="V157" s="104"/>
      <c r="W157" s="104"/>
      <c r="X157" s="105"/>
      <c r="Y157" s="95" t="s">
        <v>104</v>
      </c>
      <c r="Z157" s="96"/>
      <c r="AA157" s="96"/>
      <c r="AB157" s="65"/>
      <c r="AC157" s="66"/>
      <c r="AD157" s="67"/>
      <c r="AE157" s="67"/>
      <c r="AF157" s="67"/>
      <c r="AG157" s="67"/>
      <c r="AH157" s="67"/>
      <c r="AI157" s="67"/>
      <c r="AJ157" s="64" t="s">
        <v>123</v>
      </c>
      <c r="AK157" s="65"/>
      <c r="AL157" s="66"/>
      <c r="AM157" s="67"/>
      <c r="AN157" s="67"/>
      <c r="AO157" s="68"/>
      <c r="AP157" s="23" t="s">
        <v>101</v>
      </c>
      <c r="AQ157" s="66"/>
      <c r="AR157" s="106"/>
      <c r="AS157" s="106"/>
      <c r="AT157" s="106"/>
      <c r="AU157" s="106"/>
      <c r="AV157" s="107"/>
      <c r="AW157" s="23" t="s">
        <v>101</v>
      </c>
      <c r="AX157" s="66"/>
      <c r="AY157" s="106"/>
      <c r="AZ157" s="106"/>
      <c r="BA157" s="106"/>
      <c r="BB157" s="106"/>
      <c r="BC157" s="107"/>
      <c r="BF157" s="3">
        <f>COUNTA(H157,S158)</f>
        <v>0</v>
      </c>
      <c r="BG157" s="3" t="s">
        <v>10</v>
      </c>
    </row>
    <row r="158" spans="1:67" ht="22.5" customHeight="1" thickBot="1" x14ac:dyDescent="0.2">
      <c r="A158" s="99"/>
      <c r="B158" s="86" t="s">
        <v>99</v>
      </c>
      <c r="C158" s="87"/>
      <c r="D158" s="87"/>
      <c r="E158" s="87"/>
      <c r="F158" s="87"/>
      <c r="G158" s="88"/>
      <c r="H158" s="89"/>
      <c r="I158" s="90"/>
      <c r="J158" s="90"/>
      <c r="K158" s="90"/>
      <c r="L158" s="90"/>
      <c r="M158" s="91"/>
      <c r="N158" s="73" t="s">
        <v>111</v>
      </c>
      <c r="O158" s="74"/>
      <c r="P158" s="74"/>
      <c r="Q158" s="74"/>
      <c r="R158" s="75"/>
      <c r="S158" s="76"/>
      <c r="T158" s="77"/>
      <c r="U158" s="77"/>
      <c r="V158" s="77"/>
      <c r="W158" s="77"/>
      <c r="X158" s="78"/>
      <c r="Y158" s="100" t="s">
        <v>162</v>
      </c>
      <c r="Z158" s="101"/>
      <c r="AA158" s="101"/>
      <c r="AB158" s="102"/>
      <c r="AC158" s="69"/>
      <c r="AD158" s="70"/>
      <c r="AE158" s="70"/>
      <c r="AF158" s="70"/>
      <c r="AG158" s="70"/>
      <c r="AH158" s="70"/>
      <c r="AI158" s="70"/>
      <c r="AJ158" s="71"/>
      <c r="AK158" s="71"/>
      <c r="AL158" s="71"/>
      <c r="AM158" s="71"/>
      <c r="AN158" s="71"/>
      <c r="AO158" s="72"/>
      <c r="AP158" s="24" t="s">
        <v>102</v>
      </c>
      <c r="AQ158" s="69"/>
      <c r="AR158" s="70"/>
      <c r="AS158" s="70"/>
      <c r="AT158" s="70"/>
      <c r="AU158" s="70"/>
      <c r="AV158" s="79"/>
      <c r="AW158" s="24" t="s">
        <v>102</v>
      </c>
      <c r="AX158" s="69"/>
      <c r="AY158" s="70"/>
      <c r="AZ158" s="70"/>
      <c r="BA158" s="70"/>
      <c r="BB158" s="70"/>
      <c r="BC158" s="79"/>
      <c r="BO158" s="3">
        <f t="shared" ref="BO158" si="117">IF(BF156&lt;&gt;0,161,0)</f>
        <v>0</v>
      </c>
    </row>
    <row r="159" spans="1:67" ht="22.5" customHeight="1" thickTop="1" x14ac:dyDescent="0.15">
      <c r="A159" s="97">
        <v>50</v>
      </c>
      <c r="B159" s="108" t="s">
        <v>160</v>
      </c>
      <c r="C159" s="109"/>
      <c r="D159" s="109"/>
      <c r="E159" s="109"/>
      <c r="F159" s="109"/>
      <c r="G159" s="110"/>
      <c r="H159" s="92"/>
      <c r="I159" s="93"/>
      <c r="J159" s="93"/>
      <c r="K159" s="93"/>
      <c r="L159" s="93"/>
      <c r="M159" s="93"/>
      <c r="N159" s="93"/>
      <c r="O159" s="93"/>
      <c r="P159" s="93"/>
      <c r="Q159" s="93"/>
      <c r="R159" s="93"/>
      <c r="S159" s="93"/>
      <c r="T159" s="93"/>
      <c r="U159" s="93"/>
      <c r="V159" s="93"/>
      <c r="W159" s="93"/>
      <c r="X159" s="94"/>
      <c r="Y159" s="95" t="s">
        <v>103</v>
      </c>
      <c r="Z159" s="96"/>
      <c r="AA159" s="96"/>
      <c r="AB159" s="65"/>
      <c r="AC159" s="66"/>
      <c r="AD159" s="67"/>
      <c r="AE159" s="67"/>
      <c r="AF159" s="67"/>
      <c r="AG159" s="67"/>
      <c r="AH159" s="67"/>
      <c r="AI159" s="67"/>
      <c r="AJ159" s="64" t="s">
        <v>105</v>
      </c>
      <c r="AK159" s="65"/>
      <c r="AL159" s="66"/>
      <c r="AM159" s="67"/>
      <c r="AN159" s="67"/>
      <c r="AO159" s="68"/>
      <c r="AP159" s="23" t="s">
        <v>100</v>
      </c>
      <c r="AQ159" s="80"/>
      <c r="AR159" s="81"/>
      <c r="AS159" s="81"/>
      <c r="AT159" s="81"/>
      <c r="AU159" s="81"/>
      <c r="AV159" s="82"/>
      <c r="AW159" s="23" t="s">
        <v>118</v>
      </c>
      <c r="AX159" s="80"/>
      <c r="AY159" s="81"/>
      <c r="AZ159" s="81"/>
      <c r="BA159" s="81"/>
      <c r="BB159" s="81"/>
      <c r="BC159" s="82"/>
      <c r="BF159" s="3">
        <f t="shared" ref="BF159" si="118">COUNTA(H159,H160,H161,S161,AC159,AC160,AC161,AL159,AL160,AQ159,AQ160,AQ161,AX159,AX160,AX161)</f>
        <v>0</v>
      </c>
      <c r="BG159" s="3" t="s">
        <v>127</v>
      </c>
      <c r="BI159" s="3">
        <f t="shared" ref="BI159" si="119">IF(BF159&lt;&gt;0,IF(BF160=2,0,1),0)</f>
        <v>0</v>
      </c>
      <c r="BJ159" s="3" t="s">
        <v>129</v>
      </c>
    </row>
    <row r="160" spans="1:67" ht="22.5" customHeight="1" x14ac:dyDescent="0.15">
      <c r="A160" s="98"/>
      <c r="B160" s="83" t="s">
        <v>110</v>
      </c>
      <c r="C160" s="84"/>
      <c r="D160" s="84"/>
      <c r="E160" s="84"/>
      <c r="F160" s="84"/>
      <c r="G160" s="85"/>
      <c r="H160" s="103"/>
      <c r="I160" s="104"/>
      <c r="J160" s="104"/>
      <c r="K160" s="104"/>
      <c r="L160" s="104"/>
      <c r="M160" s="104"/>
      <c r="N160" s="104"/>
      <c r="O160" s="104"/>
      <c r="P160" s="104"/>
      <c r="Q160" s="104"/>
      <c r="R160" s="104"/>
      <c r="S160" s="104"/>
      <c r="T160" s="104"/>
      <c r="U160" s="104"/>
      <c r="V160" s="104"/>
      <c r="W160" s="104"/>
      <c r="X160" s="105"/>
      <c r="Y160" s="95" t="s">
        <v>104</v>
      </c>
      <c r="Z160" s="96"/>
      <c r="AA160" s="96"/>
      <c r="AB160" s="65"/>
      <c r="AC160" s="66"/>
      <c r="AD160" s="67"/>
      <c r="AE160" s="67"/>
      <c r="AF160" s="67"/>
      <c r="AG160" s="67"/>
      <c r="AH160" s="67"/>
      <c r="AI160" s="67"/>
      <c r="AJ160" s="64" t="s">
        <v>123</v>
      </c>
      <c r="AK160" s="65"/>
      <c r="AL160" s="66"/>
      <c r="AM160" s="67"/>
      <c r="AN160" s="67"/>
      <c r="AO160" s="68"/>
      <c r="AP160" s="23" t="s">
        <v>101</v>
      </c>
      <c r="AQ160" s="66"/>
      <c r="AR160" s="106"/>
      <c r="AS160" s="106"/>
      <c r="AT160" s="106"/>
      <c r="AU160" s="106"/>
      <c r="AV160" s="107"/>
      <c r="AW160" s="23" t="s">
        <v>101</v>
      </c>
      <c r="AX160" s="66"/>
      <c r="AY160" s="106"/>
      <c r="AZ160" s="106"/>
      <c r="BA160" s="106"/>
      <c r="BB160" s="106"/>
      <c r="BC160" s="107"/>
      <c r="BF160" s="3">
        <f>COUNTA(H160,S161)</f>
        <v>0</v>
      </c>
      <c r="BG160" s="3" t="s">
        <v>10</v>
      </c>
    </row>
    <row r="161" spans="1:67" ht="22.5" customHeight="1" thickBot="1" x14ac:dyDescent="0.2">
      <c r="A161" s="99"/>
      <c r="B161" s="86" t="s">
        <v>99</v>
      </c>
      <c r="C161" s="87"/>
      <c r="D161" s="87"/>
      <c r="E161" s="87"/>
      <c r="F161" s="87"/>
      <c r="G161" s="88"/>
      <c r="H161" s="89"/>
      <c r="I161" s="90"/>
      <c r="J161" s="90"/>
      <c r="K161" s="90"/>
      <c r="L161" s="90"/>
      <c r="M161" s="91"/>
      <c r="N161" s="73" t="s">
        <v>111</v>
      </c>
      <c r="O161" s="74"/>
      <c r="P161" s="74"/>
      <c r="Q161" s="74"/>
      <c r="R161" s="75"/>
      <c r="S161" s="76"/>
      <c r="T161" s="77"/>
      <c r="U161" s="77"/>
      <c r="V161" s="77"/>
      <c r="W161" s="77"/>
      <c r="X161" s="78"/>
      <c r="Y161" s="100" t="s">
        <v>162</v>
      </c>
      <c r="Z161" s="101"/>
      <c r="AA161" s="101"/>
      <c r="AB161" s="102"/>
      <c r="AC161" s="69"/>
      <c r="AD161" s="70"/>
      <c r="AE161" s="70"/>
      <c r="AF161" s="70"/>
      <c r="AG161" s="70"/>
      <c r="AH161" s="70"/>
      <c r="AI161" s="70"/>
      <c r="AJ161" s="71"/>
      <c r="AK161" s="71"/>
      <c r="AL161" s="71"/>
      <c r="AM161" s="71"/>
      <c r="AN161" s="71"/>
      <c r="AO161" s="72"/>
      <c r="AP161" s="24" t="s">
        <v>102</v>
      </c>
      <c r="AQ161" s="69"/>
      <c r="AR161" s="70"/>
      <c r="AS161" s="70"/>
      <c r="AT161" s="70"/>
      <c r="AU161" s="70"/>
      <c r="AV161" s="79"/>
      <c r="AW161" s="24" t="s">
        <v>102</v>
      </c>
      <c r="AX161" s="69"/>
      <c r="AY161" s="70"/>
      <c r="AZ161" s="70"/>
      <c r="BA161" s="70"/>
      <c r="BB161" s="70"/>
      <c r="BC161" s="79"/>
      <c r="BO161" s="3">
        <f>IF(BF159&lt;&gt;0,161,0)</f>
        <v>0</v>
      </c>
    </row>
    <row r="162" spans="1:67" ht="12.95" customHeight="1" thickTop="1" x14ac:dyDescent="0.15"/>
  </sheetData>
  <sheetProtection algorithmName="SHA-512" hashValue="Cu79bRjU9+eAGzonC/VpoONWc5JxvzybzJRerDLVbWGRfy0hRh1+eKBbVaBVq386R+oNrVSzr7uAuxpcoipJkA==" saltValue="SeX3L1vud6RDsaszZR7WPg==" spinCount="100000" sheet="1" objects="1" scenarios="1"/>
  <mergeCells count="1286">
    <mergeCell ref="T2:AD2"/>
    <mergeCell ref="AQ161:AV161"/>
    <mergeCell ref="AX161:BC161"/>
    <mergeCell ref="AX158:BC158"/>
    <mergeCell ref="A159:A161"/>
    <mergeCell ref="B159:G159"/>
    <mergeCell ref="H159:X159"/>
    <mergeCell ref="Y159:AB159"/>
    <mergeCell ref="AC159:AI159"/>
    <mergeCell ref="AJ159:AK159"/>
    <mergeCell ref="AL159:AO159"/>
    <mergeCell ref="AQ159:AV159"/>
    <mergeCell ref="AX159:BC159"/>
    <mergeCell ref="B160:G160"/>
    <mergeCell ref="H160:X160"/>
    <mergeCell ref="Y160:AB160"/>
    <mergeCell ref="AC160:AI160"/>
    <mergeCell ref="AJ160:AK160"/>
    <mergeCell ref="AL160:AO160"/>
    <mergeCell ref="AQ160:AV160"/>
    <mergeCell ref="AX160:BC160"/>
    <mergeCell ref="B161:G161"/>
    <mergeCell ref="H161:M161"/>
    <mergeCell ref="N161:R161"/>
    <mergeCell ref="S161:X161"/>
    <mergeCell ref="Y161:AB161"/>
    <mergeCell ref="AC161:AO161"/>
    <mergeCell ref="A156:A158"/>
    <mergeCell ref="B156:G156"/>
    <mergeCell ref="H156:X156"/>
    <mergeCell ref="Y156:AB156"/>
    <mergeCell ref="AC156:AI156"/>
    <mergeCell ref="AJ156:AK156"/>
    <mergeCell ref="AL156:AO156"/>
    <mergeCell ref="AQ156:AV156"/>
    <mergeCell ref="AX156:BC156"/>
    <mergeCell ref="B157:G157"/>
    <mergeCell ref="H157:X157"/>
    <mergeCell ref="Y157:AB157"/>
    <mergeCell ref="AC157:AI157"/>
    <mergeCell ref="AJ157:AK157"/>
    <mergeCell ref="AL157:AO157"/>
    <mergeCell ref="AQ157:AV157"/>
    <mergeCell ref="AX157:BC157"/>
    <mergeCell ref="B158:G158"/>
    <mergeCell ref="H158:M158"/>
    <mergeCell ref="N158:R158"/>
    <mergeCell ref="S158:X158"/>
    <mergeCell ref="Y158:AB158"/>
    <mergeCell ref="AC158:AO158"/>
    <mergeCell ref="AQ158:AV158"/>
    <mergeCell ref="AX154:BC154"/>
    <mergeCell ref="B155:G155"/>
    <mergeCell ref="H155:M155"/>
    <mergeCell ref="N155:R155"/>
    <mergeCell ref="S155:X155"/>
    <mergeCell ref="Y155:AB155"/>
    <mergeCell ref="AC155:AO155"/>
    <mergeCell ref="AQ155:AV155"/>
    <mergeCell ref="AX155:BC155"/>
    <mergeCell ref="B152:G152"/>
    <mergeCell ref="H152:M152"/>
    <mergeCell ref="N152:R152"/>
    <mergeCell ref="S152:X152"/>
    <mergeCell ref="Y152:AB152"/>
    <mergeCell ref="AC152:AO152"/>
    <mergeCell ref="AQ152:AV152"/>
    <mergeCell ref="AX152:BC152"/>
    <mergeCell ref="A153:A155"/>
    <mergeCell ref="B153:G153"/>
    <mergeCell ref="H153:X153"/>
    <mergeCell ref="Y153:AB153"/>
    <mergeCell ref="AC153:AI153"/>
    <mergeCell ref="AJ153:AK153"/>
    <mergeCell ref="AL153:AO153"/>
    <mergeCell ref="AQ153:AV153"/>
    <mergeCell ref="AX153:BC153"/>
    <mergeCell ref="B154:G154"/>
    <mergeCell ref="H154:X154"/>
    <mergeCell ref="Y154:AB154"/>
    <mergeCell ref="AC154:AI154"/>
    <mergeCell ref="AJ154:AK154"/>
    <mergeCell ref="AL154:AO154"/>
    <mergeCell ref="AQ154:AV154"/>
    <mergeCell ref="H149:M149"/>
    <mergeCell ref="N149:R149"/>
    <mergeCell ref="S149:X149"/>
    <mergeCell ref="Y149:AB149"/>
    <mergeCell ref="AC149:AO149"/>
    <mergeCell ref="AQ149:AV149"/>
    <mergeCell ref="AX149:BC149"/>
    <mergeCell ref="A150:A152"/>
    <mergeCell ref="B150:G150"/>
    <mergeCell ref="H150:X150"/>
    <mergeCell ref="Y150:AB150"/>
    <mergeCell ref="AC150:AI150"/>
    <mergeCell ref="AJ150:AK150"/>
    <mergeCell ref="AL150:AO150"/>
    <mergeCell ref="AQ150:AV150"/>
    <mergeCell ref="AX150:BC150"/>
    <mergeCell ref="B151:G151"/>
    <mergeCell ref="H151:X151"/>
    <mergeCell ref="Y151:AB151"/>
    <mergeCell ref="AC151:AI151"/>
    <mergeCell ref="AJ151:AK151"/>
    <mergeCell ref="AL151:AO151"/>
    <mergeCell ref="AQ151:AV151"/>
    <mergeCell ref="AX151:BC151"/>
    <mergeCell ref="N146:R146"/>
    <mergeCell ref="S146:X146"/>
    <mergeCell ref="Y146:AB146"/>
    <mergeCell ref="AC146:AO146"/>
    <mergeCell ref="AQ146:AV146"/>
    <mergeCell ref="AX146:BC146"/>
    <mergeCell ref="A147:A149"/>
    <mergeCell ref="B147:G147"/>
    <mergeCell ref="H147:X147"/>
    <mergeCell ref="Y147:AB147"/>
    <mergeCell ref="AC147:AI147"/>
    <mergeCell ref="AJ147:AK147"/>
    <mergeCell ref="AL147:AO147"/>
    <mergeCell ref="AQ147:AV147"/>
    <mergeCell ref="AX147:BC147"/>
    <mergeCell ref="B148:G148"/>
    <mergeCell ref="H148:X148"/>
    <mergeCell ref="Y148:AB148"/>
    <mergeCell ref="AC148:AI148"/>
    <mergeCell ref="AJ148:AK148"/>
    <mergeCell ref="AL148:AO148"/>
    <mergeCell ref="AQ148:AV148"/>
    <mergeCell ref="AX148:BC148"/>
    <mergeCell ref="B149:G149"/>
    <mergeCell ref="A144:A146"/>
    <mergeCell ref="B144:G144"/>
    <mergeCell ref="H144:X144"/>
    <mergeCell ref="Y144:AB144"/>
    <mergeCell ref="AC144:AI144"/>
    <mergeCell ref="AJ144:AK144"/>
    <mergeCell ref="AL144:AO144"/>
    <mergeCell ref="AQ144:AV144"/>
    <mergeCell ref="AX144:BC144"/>
    <mergeCell ref="B145:G145"/>
    <mergeCell ref="H145:X145"/>
    <mergeCell ref="Y145:AB145"/>
    <mergeCell ref="AC145:AI145"/>
    <mergeCell ref="AJ145:AK145"/>
    <mergeCell ref="AL145:AO145"/>
    <mergeCell ref="AQ145:AV145"/>
    <mergeCell ref="AX145:BC145"/>
    <mergeCell ref="B146:G146"/>
    <mergeCell ref="H146:M146"/>
    <mergeCell ref="A141:A143"/>
    <mergeCell ref="B141:G141"/>
    <mergeCell ref="H141:X141"/>
    <mergeCell ref="Y141:AB141"/>
    <mergeCell ref="AC141:AI141"/>
    <mergeCell ref="AJ141:AK141"/>
    <mergeCell ref="AL141:AO141"/>
    <mergeCell ref="AQ141:AV141"/>
    <mergeCell ref="AX141:BC141"/>
    <mergeCell ref="B142:G142"/>
    <mergeCell ref="H142:X142"/>
    <mergeCell ref="Y142:AB142"/>
    <mergeCell ref="AC142:AI142"/>
    <mergeCell ref="AJ142:AK142"/>
    <mergeCell ref="AL142:AO142"/>
    <mergeCell ref="AQ142:AV142"/>
    <mergeCell ref="AX142:BC142"/>
    <mergeCell ref="B143:G143"/>
    <mergeCell ref="H143:M143"/>
    <mergeCell ref="N143:R143"/>
    <mergeCell ref="S143:X143"/>
    <mergeCell ref="Y143:AB143"/>
    <mergeCell ref="AC143:AO143"/>
    <mergeCell ref="AQ143:AV143"/>
    <mergeCell ref="AX143:BC143"/>
    <mergeCell ref="A138:A140"/>
    <mergeCell ref="B138:G138"/>
    <mergeCell ref="H138:X138"/>
    <mergeCell ref="Y138:AB138"/>
    <mergeCell ref="AC138:AI138"/>
    <mergeCell ref="AJ138:AK138"/>
    <mergeCell ref="AL138:AO138"/>
    <mergeCell ref="AQ138:AV138"/>
    <mergeCell ref="AX138:BC138"/>
    <mergeCell ref="B139:G139"/>
    <mergeCell ref="H139:X139"/>
    <mergeCell ref="Y139:AB139"/>
    <mergeCell ref="AC139:AI139"/>
    <mergeCell ref="AJ139:AK139"/>
    <mergeCell ref="AL139:AO139"/>
    <mergeCell ref="AQ139:AV139"/>
    <mergeCell ref="AX139:BC139"/>
    <mergeCell ref="B140:G140"/>
    <mergeCell ref="H140:M140"/>
    <mergeCell ref="N140:R140"/>
    <mergeCell ref="S140:X140"/>
    <mergeCell ref="Y140:AB140"/>
    <mergeCell ref="AC140:AO140"/>
    <mergeCell ref="AQ140:AV140"/>
    <mergeCell ref="AX140:BC140"/>
    <mergeCell ref="A135:A137"/>
    <mergeCell ref="B135:G135"/>
    <mergeCell ref="H135:X135"/>
    <mergeCell ref="Y135:AB135"/>
    <mergeCell ref="AC135:AI135"/>
    <mergeCell ref="AJ135:AK135"/>
    <mergeCell ref="AL135:AO135"/>
    <mergeCell ref="AQ135:AV135"/>
    <mergeCell ref="AX135:BC135"/>
    <mergeCell ref="B136:G136"/>
    <mergeCell ref="H136:X136"/>
    <mergeCell ref="Y136:AB136"/>
    <mergeCell ref="AC136:AI136"/>
    <mergeCell ref="AJ136:AK136"/>
    <mergeCell ref="AL136:AO136"/>
    <mergeCell ref="AQ136:AV136"/>
    <mergeCell ref="AX136:BC136"/>
    <mergeCell ref="B137:G137"/>
    <mergeCell ref="H137:M137"/>
    <mergeCell ref="N137:R137"/>
    <mergeCell ref="S137:X137"/>
    <mergeCell ref="Y137:AB137"/>
    <mergeCell ref="AC137:AO137"/>
    <mergeCell ref="AQ137:AV137"/>
    <mergeCell ref="AX137:BC137"/>
    <mergeCell ref="A132:A134"/>
    <mergeCell ref="B132:G132"/>
    <mergeCell ref="H132:X132"/>
    <mergeCell ref="Y132:AB132"/>
    <mergeCell ref="AC132:AI132"/>
    <mergeCell ref="AJ132:AK132"/>
    <mergeCell ref="AL132:AO132"/>
    <mergeCell ref="AQ132:AV132"/>
    <mergeCell ref="AX132:BC132"/>
    <mergeCell ref="B133:G133"/>
    <mergeCell ref="H133:X133"/>
    <mergeCell ref="Y133:AB133"/>
    <mergeCell ref="AC133:AI133"/>
    <mergeCell ref="AJ133:AK133"/>
    <mergeCell ref="AL133:AO133"/>
    <mergeCell ref="AQ133:AV133"/>
    <mergeCell ref="AX133:BC133"/>
    <mergeCell ref="B134:G134"/>
    <mergeCell ref="H134:M134"/>
    <mergeCell ref="N134:R134"/>
    <mergeCell ref="S134:X134"/>
    <mergeCell ref="Y134:AB134"/>
    <mergeCell ref="AC134:AO134"/>
    <mergeCell ref="AQ134:AV134"/>
    <mergeCell ref="AX134:BC134"/>
    <mergeCell ref="AQ131:AV131"/>
    <mergeCell ref="AX127:BC127"/>
    <mergeCell ref="B128:G128"/>
    <mergeCell ref="H128:M128"/>
    <mergeCell ref="N128:R128"/>
    <mergeCell ref="S128:X128"/>
    <mergeCell ref="Y128:AB128"/>
    <mergeCell ref="AC128:AO128"/>
    <mergeCell ref="AQ128:AV128"/>
    <mergeCell ref="AX128:BC128"/>
    <mergeCell ref="AX131:BC131"/>
    <mergeCell ref="B129:G129"/>
    <mergeCell ref="H129:X129"/>
    <mergeCell ref="Y129:AB129"/>
    <mergeCell ref="AC129:AI129"/>
    <mergeCell ref="AJ129:AK129"/>
    <mergeCell ref="AL129:AO129"/>
    <mergeCell ref="AQ129:AV129"/>
    <mergeCell ref="A126:A128"/>
    <mergeCell ref="B126:G126"/>
    <mergeCell ref="H126:X126"/>
    <mergeCell ref="Y126:AB126"/>
    <mergeCell ref="AC126:AI126"/>
    <mergeCell ref="AJ126:AK126"/>
    <mergeCell ref="AL126:AO126"/>
    <mergeCell ref="AQ126:AV126"/>
    <mergeCell ref="AX126:BC126"/>
    <mergeCell ref="B127:G127"/>
    <mergeCell ref="H127:X127"/>
    <mergeCell ref="Y127:AB127"/>
    <mergeCell ref="AC127:AI127"/>
    <mergeCell ref="AJ127:AK127"/>
    <mergeCell ref="AL127:AO127"/>
    <mergeCell ref="AQ127:AV127"/>
    <mergeCell ref="AX129:BC129"/>
    <mergeCell ref="A129:A131"/>
    <mergeCell ref="B130:G130"/>
    <mergeCell ref="H130:X130"/>
    <mergeCell ref="Y130:AB130"/>
    <mergeCell ref="AC130:AI130"/>
    <mergeCell ref="AJ130:AK130"/>
    <mergeCell ref="AL130:AO130"/>
    <mergeCell ref="AQ130:AV130"/>
    <mergeCell ref="AX130:BC130"/>
    <mergeCell ref="B131:G131"/>
    <mergeCell ref="H131:M131"/>
    <mergeCell ref="N131:R131"/>
    <mergeCell ref="S131:X131"/>
    <mergeCell ref="Y131:AB131"/>
    <mergeCell ref="AC131:AO131"/>
    <mergeCell ref="A123:A125"/>
    <mergeCell ref="B123:G123"/>
    <mergeCell ref="H123:X123"/>
    <mergeCell ref="Y123:AB123"/>
    <mergeCell ref="AC123:AI123"/>
    <mergeCell ref="AJ123:AK123"/>
    <mergeCell ref="AL123:AO123"/>
    <mergeCell ref="AQ123:AV123"/>
    <mergeCell ref="AX123:BC123"/>
    <mergeCell ref="B124:G124"/>
    <mergeCell ref="H124:X124"/>
    <mergeCell ref="Y124:AB124"/>
    <mergeCell ref="AC124:AI124"/>
    <mergeCell ref="AJ124:AK124"/>
    <mergeCell ref="AL124:AO124"/>
    <mergeCell ref="AQ124:AV124"/>
    <mergeCell ref="AX124:BC124"/>
    <mergeCell ref="B125:G125"/>
    <mergeCell ref="H125:M125"/>
    <mergeCell ref="N125:R125"/>
    <mergeCell ref="S125:X125"/>
    <mergeCell ref="Y125:AB125"/>
    <mergeCell ref="AC125:AO125"/>
    <mergeCell ref="AQ125:AV125"/>
    <mergeCell ref="AX125:BC125"/>
    <mergeCell ref="A120:A122"/>
    <mergeCell ref="B120:G120"/>
    <mergeCell ref="H120:X120"/>
    <mergeCell ref="Y120:AB120"/>
    <mergeCell ref="AC120:AI120"/>
    <mergeCell ref="AJ120:AK120"/>
    <mergeCell ref="AL120:AO120"/>
    <mergeCell ref="AQ120:AV120"/>
    <mergeCell ref="AX120:BC120"/>
    <mergeCell ref="B121:G121"/>
    <mergeCell ref="H121:X121"/>
    <mergeCell ref="Y121:AB121"/>
    <mergeCell ref="AC121:AI121"/>
    <mergeCell ref="AJ121:AK121"/>
    <mergeCell ref="AL121:AO121"/>
    <mergeCell ref="AQ121:AV121"/>
    <mergeCell ref="AX121:BC121"/>
    <mergeCell ref="B122:G122"/>
    <mergeCell ref="H122:M122"/>
    <mergeCell ref="N122:R122"/>
    <mergeCell ref="S122:X122"/>
    <mergeCell ref="Y122:AB122"/>
    <mergeCell ref="AC122:AO122"/>
    <mergeCell ref="AQ122:AV122"/>
    <mergeCell ref="AX122:BC122"/>
    <mergeCell ref="A117:A119"/>
    <mergeCell ref="B117:G117"/>
    <mergeCell ref="H117:X117"/>
    <mergeCell ref="Y117:AB117"/>
    <mergeCell ref="AC117:AI117"/>
    <mergeCell ref="AJ117:AK117"/>
    <mergeCell ref="AL117:AO117"/>
    <mergeCell ref="AQ117:AV117"/>
    <mergeCell ref="AX117:BC117"/>
    <mergeCell ref="B118:G118"/>
    <mergeCell ref="H118:X118"/>
    <mergeCell ref="Y118:AB118"/>
    <mergeCell ref="AC118:AI118"/>
    <mergeCell ref="AJ118:AK118"/>
    <mergeCell ref="AL118:AO118"/>
    <mergeCell ref="AQ118:AV118"/>
    <mergeCell ref="AX118:BC118"/>
    <mergeCell ref="B119:G119"/>
    <mergeCell ref="H119:M119"/>
    <mergeCell ref="N119:R119"/>
    <mergeCell ref="S119:X119"/>
    <mergeCell ref="Y119:AB119"/>
    <mergeCell ref="AC119:AO119"/>
    <mergeCell ref="AQ119:AV119"/>
    <mergeCell ref="AX119:BC119"/>
    <mergeCell ref="A114:A116"/>
    <mergeCell ref="B114:G114"/>
    <mergeCell ref="H114:X114"/>
    <mergeCell ref="Y114:AB114"/>
    <mergeCell ref="AC114:AI114"/>
    <mergeCell ref="AJ114:AK114"/>
    <mergeCell ref="AL114:AO114"/>
    <mergeCell ref="AQ114:AV114"/>
    <mergeCell ref="AX114:BC114"/>
    <mergeCell ref="B115:G115"/>
    <mergeCell ref="H115:X115"/>
    <mergeCell ref="Y115:AB115"/>
    <mergeCell ref="AC115:AI115"/>
    <mergeCell ref="AJ115:AK115"/>
    <mergeCell ref="AL115:AO115"/>
    <mergeCell ref="AQ115:AV115"/>
    <mergeCell ref="AX115:BC115"/>
    <mergeCell ref="B116:G116"/>
    <mergeCell ref="H116:M116"/>
    <mergeCell ref="N116:R116"/>
    <mergeCell ref="S116:X116"/>
    <mergeCell ref="Y116:AB116"/>
    <mergeCell ref="AC116:AO116"/>
    <mergeCell ref="AQ116:AV116"/>
    <mergeCell ref="AX116:BC116"/>
    <mergeCell ref="A111:A113"/>
    <mergeCell ref="B111:G111"/>
    <mergeCell ref="H111:X111"/>
    <mergeCell ref="Y111:AB111"/>
    <mergeCell ref="AC111:AI111"/>
    <mergeCell ref="AJ111:AK111"/>
    <mergeCell ref="AL111:AO111"/>
    <mergeCell ref="AQ111:AV111"/>
    <mergeCell ref="AX111:BC111"/>
    <mergeCell ref="B112:G112"/>
    <mergeCell ref="H112:X112"/>
    <mergeCell ref="Y112:AB112"/>
    <mergeCell ref="AC112:AI112"/>
    <mergeCell ref="AJ112:AK112"/>
    <mergeCell ref="AL112:AO112"/>
    <mergeCell ref="AQ112:AV112"/>
    <mergeCell ref="AX112:BC112"/>
    <mergeCell ref="B113:G113"/>
    <mergeCell ref="H113:M113"/>
    <mergeCell ref="N113:R113"/>
    <mergeCell ref="S113:X113"/>
    <mergeCell ref="Y113:AB113"/>
    <mergeCell ref="AC113:AO113"/>
    <mergeCell ref="AQ113:AV113"/>
    <mergeCell ref="AX113:BC113"/>
    <mergeCell ref="AQ107:AV107"/>
    <mergeCell ref="AX107:BC107"/>
    <mergeCell ref="A108:A110"/>
    <mergeCell ref="B108:G108"/>
    <mergeCell ref="H108:X108"/>
    <mergeCell ref="Y108:AB108"/>
    <mergeCell ref="AC108:AI108"/>
    <mergeCell ref="AJ108:AK108"/>
    <mergeCell ref="AL108:AO108"/>
    <mergeCell ref="AQ108:AV108"/>
    <mergeCell ref="AX108:BC108"/>
    <mergeCell ref="B109:G109"/>
    <mergeCell ref="H109:X109"/>
    <mergeCell ref="Y109:AB109"/>
    <mergeCell ref="AC109:AI109"/>
    <mergeCell ref="AJ109:AK109"/>
    <mergeCell ref="AL109:AO109"/>
    <mergeCell ref="AQ109:AV109"/>
    <mergeCell ref="AX109:BC109"/>
    <mergeCell ref="B110:G110"/>
    <mergeCell ref="H110:M110"/>
    <mergeCell ref="N110:R110"/>
    <mergeCell ref="S110:X110"/>
    <mergeCell ref="Y110:AB110"/>
    <mergeCell ref="AC110:AO110"/>
    <mergeCell ref="AQ110:AV110"/>
    <mergeCell ref="AX110:BC110"/>
    <mergeCell ref="AX104:BC104"/>
    <mergeCell ref="A105:A107"/>
    <mergeCell ref="B105:G105"/>
    <mergeCell ref="H105:X105"/>
    <mergeCell ref="Y105:AB105"/>
    <mergeCell ref="AC105:AI105"/>
    <mergeCell ref="AJ105:AK105"/>
    <mergeCell ref="AL105:AO105"/>
    <mergeCell ref="AQ105:AV105"/>
    <mergeCell ref="AX105:BC105"/>
    <mergeCell ref="B106:G106"/>
    <mergeCell ref="H106:X106"/>
    <mergeCell ref="Y106:AB106"/>
    <mergeCell ref="AC106:AI106"/>
    <mergeCell ref="AJ106:AK106"/>
    <mergeCell ref="AL106:AO106"/>
    <mergeCell ref="AQ106:AV106"/>
    <mergeCell ref="AX106:BC106"/>
    <mergeCell ref="B107:G107"/>
    <mergeCell ref="H107:M107"/>
    <mergeCell ref="N107:R107"/>
    <mergeCell ref="S107:X107"/>
    <mergeCell ref="Y107:AB107"/>
    <mergeCell ref="AC107:AO107"/>
    <mergeCell ref="A102:A104"/>
    <mergeCell ref="B102:G102"/>
    <mergeCell ref="H102:X102"/>
    <mergeCell ref="Y102:AB102"/>
    <mergeCell ref="AC102:AI102"/>
    <mergeCell ref="AJ102:AK102"/>
    <mergeCell ref="AL102:AO102"/>
    <mergeCell ref="AQ102:AV102"/>
    <mergeCell ref="AX102:BC102"/>
    <mergeCell ref="B103:G103"/>
    <mergeCell ref="H103:X103"/>
    <mergeCell ref="Y103:AB103"/>
    <mergeCell ref="AC103:AI103"/>
    <mergeCell ref="AJ103:AK103"/>
    <mergeCell ref="AL103:AO103"/>
    <mergeCell ref="AQ103:AV103"/>
    <mergeCell ref="AX103:BC103"/>
    <mergeCell ref="B104:G104"/>
    <mergeCell ref="H104:M104"/>
    <mergeCell ref="N104:R104"/>
    <mergeCell ref="S104:X104"/>
    <mergeCell ref="Y104:AB104"/>
    <mergeCell ref="AC104:AO104"/>
    <mergeCell ref="AQ104:AV104"/>
    <mergeCell ref="A99:A101"/>
    <mergeCell ref="B99:G99"/>
    <mergeCell ref="H99:X99"/>
    <mergeCell ref="Y99:AB99"/>
    <mergeCell ref="AQ99:AV99"/>
    <mergeCell ref="AX99:BC99"/>
    <mergeCell ref="B100:G100"/>
    <mergeCell ref="H100:X100"/>
    <mergeCell ref="Y100:AB100"/>
    <mergeCell ref="AQ100:AV100"/>
    <mergeCell ref="AX100:BC100"/>
    <mergeCell ref="B101:G101"/>
    <mergeCell ref="H101:M101"/>
    <mergeCell ref="N101:R101"/>
    <mergeCell ref="S101:X101"/>
    <mergeCell ref="Y101:AB101"/>
    <mergeCell ref="AQ101:AV101"/>
    <mergeCell ref="AX101:BC101"/>
    <mergeCell ref="AC101:AO101"/>
    <mergeCell ref="A96:A98"/>
    <mergeCell ref="B96:G96"/>
    <mergeCell ref="H96:X96"/>
    <mergeCell ref="Y96:AB96"/>
    <mergeCell ref="AQ96:AV96"/>
    <mergeCell ref="AX96:BC96"/>
    <mergeCell ref="B97:G97"/>
    <mergeCell ref="H97:X97"/>
    <mergeCell ref="Y97:AB97"/>
    <mergeCell ref="AQ97:AV97"/>
    <mergeCell ref="AX97:BC97"/>
    <mergeCell ref="B98:G98"/>
    <mergeCell ref="H98:M98"/>
    <mergeCell ref="N98:R98"/>
    <mergeCell ref="S98:X98"/>
    <mergeCell ref="Y98:AB98"/>
    <mergeCell ref="AQ98:AV98"/>
    <mergeCell ref="AX98:BC98"/>
    <mergeCell ref="AC97:AI97"/>
    <mergeCell ref="AC96:AI96"/>
    <mergeCell ref="AJ96:AK96"/>
    <mergeCell ref="AL96:AO96"/>
    <mergeCell ref="AJ97:AK97"/>
    <mergeCell ref="AL97:AO97"/>
    <mergeCell ref="AC98:AO98"/>
    <mergeCell ref="AC99:AI99"/>
    <mergeCell ref="AJ99:AK99"/>
    <mergeCell ref="AL99:AO99"/>
    <mergeCell ref="AC100:AI100"/>
    <mergeCell ref="A93:A95"/>
    <mergeCell ref="B93:G93"/>
    <mergeCell ref="H93:X93"/>
    <mergeCell ref="Y93:AB93"/>
    <mergeCell ref="AQ93:AV93"/>
    <mergeCell ref="AX93:BC93"/>
    <mergeCell ref="B94:G94"/>
    <mergeCell ref="H94:X94"/>
    <mergeCell ref="Y94:AB94"/>
    <mergeCell ref="AQ94:AV94"/>
    <mergeCell ref="AX94:BC94"/>
    <mergeCell ref="B95:G95"/>
    <mergeCell ref="H95:M95"/>
    <mergeCell ref="N95:R95"/>
    <mergeCell ref="S95:X95"/>
    <mergeCell ref="Y95:AB95"/>
    <mergeCell ref="AQ95:AV95"/>
    <mergeCell ref="AX95:BC95"/>
    <mergeCell ref="AC93:AI93"/>
    <mergeCell ref="AC94:AI94"/>
    <mergeCell ref="AJ94:AK94"/>
    <mergeCell ref="AL94:AO94"/>
    <mergeCell ref="AC95:AO95"/>
    <mergeCell ref="A90:A92"/>
    <mergeCell ref="B90:G90"/>
    <mergeCell ref="H90:X90"/>
    <mergeCell ref="Y90:AB90"/>
    <mergeCell ref="AQ90:AV90"/>
    <mergeCell ref="AX90:BC90"/>
    <mergeCell ref="B91:G91"/>
    <mergeCell ref="H91:X91"/>
    <mergeCell ref="Y91:AB91"/>
    <mergeCell ref="AQ91:AV91"/>
    <mergeCell ref="AX91:BC91"/>
    <mergeCell ref="B92:G92"/>
    <mergeCell ref="H92:M92"/>
    <mergeCell ref="N92:R92"/>
    <mergeCell ref="S92:X92"/>
    <mergeCell ref="Y92:AB92"/>
    <mergeCell ref="AQ92:AV92"/>
    <mergeCell ref="AX92:BC92"/>
    <mergeCell ref="AC92:AO92"/>
    <mergeCell ref="A87:A89"/>
    <mergeCell ref="B87:G87"/>
    <mergeCell ref="H87:X87"/>
    <mergeCell ref="Y87:AB87"/>
    <mergeCell ref="AQ87:AV87"/>
    <mergeCell ref="AX87:BC87"/>
    <mergeCell ref="B88:G88"/>
    <mergeCell ref="H88:X88"/>
    <mergeCell ref="Y88:AB88"/>
    <mergeCell ref="AQ88:AV88"/>
    <mergeCell ref="AX88:BC88"/>
    <mergeCell ref="B89:G89"/>
    <mergeCell ref="H89:M89"/>
    <mergeCell ref="N89:R89"/>
    <mergeCell ref="S89:X89"/>
    <mergeCell ref="Y89:AB89"/>
    <mergeCell ref="AQ89:AV89"/>
    <mergeCell ref="AX89:BC89"/>
    <mergeCell ref="AC88:AI88"/>
    <mergeCell ref="AC87:AI87"/>
    <mergeCell ref="AJ87:AK87"/>
    <mergeCell ref="AL87:AO87"/>
    <mergeCell ref="AJ88:AK88"/>
    <mergeCell ref="AL88:AO88"/>
    <mergeCell ref="A84:A86"/>
    <mergeCell ref="B84:G84"/>
    <mergeCell ref="H84:X84"/>
    <mergeCell ref="Y84:AB84"/>
    <mergeCell ref="AQ84:AV84"/>
    <mergeCell ref="AX84:BC84"/>
    <mergeCell ref="B85:G85"/>
    <mergeCell ref="H85:X85"/>
    <mergeCell ref="Y85:AB85"/>
    <mergeCell ref="AQ85:AV85"/>
    <mergeCell ref="AX85:BC85"/>
    <mergeCell ref="B86:G86"/>
    <mergeCell ref="H86:M86"/>
    <mergeCell ref="N86:R86"/>
    <mergeCell ref="S86:X86"/>
    <mergeCell ref="Y86:AB86"/>
    <mergeCell ref="AQ86:AV86"/>
    <mergeCell ref="AX86:BC86"/>
    <mergeCell ref="AC84:AI84"/>
    <mergeCell ref="AC85:AI85"/>
    <mergeCell ref="AJ85:AK85"/>
    <mergeCell ref="AL85:AO85"/>
    <mergeCell ref="AC86:AO86"/>
    <mergeCell ref="AJ84:AK84"/>
    <mergeCell ref="AL84:AO84"/>
    <mergeCell ref="A81:A83"/>
    <mergeCell ref="B81:G81"/>
    <mergeCell ref="H81:X81"/>
    <mergeCell ref="Y81:AB81"/>
    <mergeCell ref="AQ81:AV81"/>
    <mergeCell ref="AX81:BC81"/>
    <mergeCell ref="B82:G82"/>
    <mergeCell ref="H82:X82"/>
    <mergeCell ref="Y82:AB82"/>
    <mergeCell ref="AQ82:AV82"/>
    <mergeCell ref="AX82:BC82"/>
    <mergeCell ref="B83:G83"/>
    <mergeCell ref="H83:M83"/>
    <mergeCell ref="N83:R83"/>
    <mergeCell ref="S83:X83"/>
    <mergeCell ref="Y83:AB83"/>
    <mergeCell ref="AQ83:AV83"/>
    <mergeCell ref="AX83:BC83"/>
    <mergeCell ref="AC83:AO83"/>
    <mergeCell ref="AC81:AI81"/>
    <mergeCell ref="AJ81:AK81"/>
    <mergeCell ref="AL81:AO81"/>
    <mergeCell ref="AC82:AI82"/>
    <mergeCell ref="AJ82:AK82"/>
    <mergeCell ref="AL82:AO82"/>
    <mergeCell ref="A78:A80"/>
    <mergeCell ref="B78:G78"/>
    <mergeCell ref="H78:X78"/>
    <mergeCell ref="Y78:AB78"/>
    <mergeCell ref="AQ78:AV78"/>
    <mergeCell ref="AX78:BC78"/>
    <mergeCell ref="B79:G79"/>
    <mergeCell ref="H79:X79"/>
    <mergeCell ref="Y79:AB79"/>
    <mergeCell ref="AQ79:AV79"/>
    <mergeCell ref="AX79:BC79"/>
    <mergeCell ref="B80:G80"/>
    <mergeCell ref="H80:M80"/>
    <mergeCell ref="N80:R80"/>
    <mergeCell ref="S80:X80"/>
    <mergeCell ref="Y80:AB80"/>
    <mergeCell ref="AQ80:AV80"/>
    <mergeCell ref="AX80:BC80"/>
    <mergeCell ref="AC79:AI79"/>
    <mergeCell ref="AC78:AI78"/>
    <mergeCell ref="AJ78:AK78"/>
    <mergeCell ref="AL78:AO78"/>
    <mergeCell ref="AJ79:AK79"/>
    <mergeCell ref="AL79:AO79"/>
    <mergeCell ref="AC80:AO80"/>
    <mergeCell ref="A75:A77"/>
    <mergeCell ref="B75:G75"/>
    <mergeCell ref="H75:X75"/>
    <mergeCell ref="Y75:AB75"/>
    <mergeCell ref="AQ75:AV75"/>
    <mergeCell ref="AX75:BC75"/>
    <mergeCell ref="B76:G76"/>
    <mergeCell ref="H76:X76"/>
    <mergeCell ref="Y76:AB76"/>
    <mergeCell ref="AQ76:AV76"/>
    <mergeCell ref="AX76:BC76"/>
    <mergeCell ref="B77:G77"/>
    <mergeCell ref="H77:M77"/>
    <mergeCell ref="N77:R77"/>
    <mergeCell ref="S77:X77"/>
    <mergeCell ref="Y77:AB77"/>
    <mergeCell ref="AQ77:AV77"/>
    <mergeCell ref="AX77:BC77"/>
    <mergeCell ref="AC75:AI75"/>
    <mergeCell ref="AC76:AI76"/>
    <mergeCell ref="AJ76:AK76"/>
    <mergeCell ref="AL76:AO76"/>
    <mergeCell ref="AC77:AO77"/>
    <mergeCell ref="AJ75:AK75"/>
    <mergeCell ref="AL75:AO75"/>
    <mergeCell ref="A72:A74"/>
    <mergeCell ref="B72:G72"/>
    <mergeCell ref="H72:X72"/>
    <mergeCell ref="Y72:AB72"/>
    <mergeCell ref="AQ72:AV72"/>
    <mergeCell ref="AX72:BC72"/>
    <mergeCell ref="B73:G73"/>
    <mergeCell ref="H73:X73"/>
    <mergeCell ref="Y73:AB73"/>
    <mergeCell ref="AQ73:AV73"/>
    <mergeCell ref="AX73:BC73"/>
    <mergeCell ref="B74:G74"/>
    <mergeCell ref="H74:M74"/>
    <mergeCell ref="N74:R74"/>
    <mergeCell ref="S74:X74"/>
    <mergeCell ref="Y74:AB74"/>
    <mergeCell ref="AQ74:AV74"/>
    <mergeCell ref="AX74:BC74"/>
    <mergeCell ref="AC74:AO74"/>
    <mergeCell ref="AC72:AI72"/>
    <mergeCell ref="AJ72:AK72"/>
    <mergeCell ref="AL72:AO72"/>
    <mergeCell ref="AC73:AI73"/>
    <mergeCell ref="AJ73:AK73"/>
    <mergeCell ref="AL73:AO73"/>
    <mergeCell ref="A69:A71"/>
    <mergeCell ref="B69:G69"/>
    <mergeCell ref="H69:X69"/>
    <mergeCell ref="Y69:AB69"/>
    <mergeCell ref="AQ69:AV69"/>
    <mergeCell ref="AX69:BC69"/>
    <mergeCell ref="B70:G70"/>
    <mergeCell ref="H70:X70"/>
    <mergeCell ref="Y70:AB70"/>
    <mergeCell ref="AQ70:AV70"/>
    <mergeCell ref="AX70:BC70"/>
    <mergeCell ref="B71:G71"/>
    <mergeCell ref="H71:M71"/>
    <mergeCell ref="N71:R71"/>
    <mergeCell ref="S71:X71"/>
    <mergeCell ref="Y71:AB71"/>
    <mergeCell ref="AQ71:AV71"/>
    <mergeCell ref="AX71:BC71"/>
    <mergeCell ref="AC70:AI70"/>
    <mergeCell ref="AC69:AI69"/>
    <mergeCell ref="AJ69:AK69"/>
    <mergeCell ref="AL69:AO69"/>
    <mergeCell ref="AJ70:AK70"/>
    <mergeCell ref="AL70:AO70"/>
    <mergeCell ref="AC71:AO71"/>
    <mergeCell ref="A66:A68"/>
    <mergeCell ref="B66:G66"/>
    <mergeCell ref="H66:X66"/>
    <mergeCell ref="Y66:AB66"/>
    <mergeCell ref="AQ66:AV66"/>
    <mergeCell ref="AX66:BC66"/>
    <mergeCell ref="B67:G67"/>
    <mergeCell ref="H67:X67"/>
    <mergeCell ref="Y67:AB67"/>
    <mergeCell ref="AQ67:AV67"/>
    <mergeCell ref="AX67:BC67"/>
    <mergeCell ref="B68:G68"/>
    <mergeCell ref="H68:M68"/>
    <mergeCell ref="N68:R68"/>
    <mergeCell ref="S68:X68"/>
    <mergeCell ref="Y68:AB68"/>
    <mergeCell ref="AQ68:AV68"/>
    <mergeCell ref="AX68:BC68"/>
    <mergeCell ref="AC66:AI66"/>
    <mergeCell ref="AC67:AI67"/>
    <mergeCell ref="AJ67:AK67"/>
    <mergeCell ref="AL67:AO67"/>
    <mergeCell ref="AC68:AO68"/>
    <mergeCell ref="AJ66:AK66"/>
    <mergeCell ref="AL66:AO66"/>
    <mergeCell ref="A63:A65"/>
    <mergeCell ref="B63:G63"/>
    <mergeCell ref="H63:X63"/>
    <mergeCell ref="Y63:AB63"/>
    <mergeCell ref="AQ63:AV63"/>
    <mergeCell ref="AX63:BC63"/>
    <mergeCell ref="B64:G64"/>
    <mergeCell ref="H64:X64"/>
    <mergeCell ref="Y64:AB64"/>
    <mergeCell ref="AQ64:AV64"/>
    <mergeCell ref="AX64:BC64"/>
    <mergeCell ref="B65:G65"/>
    <mergeCell ref="H65:M65"/>
    <mergeCell ref="N65:R65"/>
    <mergeCell ref="S65:X65"/>
    <mergeCell ref="Y65:AB65"/>
    <mergeCell ref="AQ65:AV65"/>
    <mergeCell ref="AX65:BC65"/>
    <mergeCell ref="AC65:AO65"/>
    <mergeCell ref="AC63:AI63"/>
    <mergeCell ref="AJ63:AK63"/>
    <mergeCell ref="AL63:AO63"/>
    <mergeCell ref="AC64:AI64"/>
    <mergeCell ref="AJ64:AK64"/>
    <mergeCell ref="AL64:AO64"/>
    <mergeCell ref="A60:A62"/>
    <mergeCell ref="B60:G60"/>
    <mergeCell ref="H60:X60"/>
    <mergeCell ref="Y60:AB60"/>
    <mergeCell ref="AQ60:AV60"/>
    <mergeCell ref="AX60:BC60"/>
    <mergeCell ref="B61:G61"/>
    <mergeCell ref="H61:X61"/>
    <mergeCell ref="Y61:AB61"/>
    <mergeCell ref="AQ61:AV61"/>
    <mergeCell ref="AX61:BC61"/>
    <mergeCell ref="B62:G62"/>
    <mergeCell ref="H62:M62"/>
    <mergeCell ref="N62:R62"/>
    <mergeCell ref="S62:X62"/>
    <mergeCell ref="Y62:AB62"/>
    <mergeCell ref="AQ62:AV62"/>
    <mergeCell ref="AX62:BC62"/>
    <mergeCell ref="AC61:AI61"/>
    <mergeCell ref="AC60:AI60"/>
    <mergeCell ref="AJ60:AK60"/>
    <mergeCell ref="AL60:AO60"/>
    <mergeCell ref="AJ61:AK61"/>
    <mergeCell ref="AL61:AO61"/>
    <mergeCell ref="AC62:AO62"/>
    <mergeCell ref="A57:A59"/>
    <mergeCell ref="B57:G57"/>
    <mergeCell ref="H57:X57"/>
    <mergeCell ref="Y57:AB57"/>
    <mergeCell ref="AQ57:AV57"/>
    <mergeCell ref="AX57:BC57"/>
    <mergeCell ref="B58:G58"/>
    <mergeCell ref="H58:X58"/>
    <mergeCell ref="Y58:AB58"/>
    <mergeCell ref="AQ58:AV58"/>
    <mergeCell ref="AX58:BC58"/>
    <mergeCell ref="B59:G59"/>
    <mergeCell ref="H59:M59"/>
    <mergeCell ref="N59:R59"/>
    <mergeCell ref="S59:X59"/>
    <mergeCell ref="Y59:AB59"/>
    <mergeCell ref="AQ59:AV59"/>
    <mergeCell ref="AX59:BC59"/>
    <mergeCell ref="AC57:AI57"/>
    <mergeCell ref="AC58:AI58"/>
    <mergeCell ref="AJ58:AK58"/>
    <mergeCell ref="AL58:AO58"/>
    <mergeCell ref="AC59:AO59"/>
    <mergeCell ref="AJ57:AK57"/>
    <mergeCell ref="AL57:AO57"/>
    <mergeCell ref="A54:A56"/>
    <mergeCell ref="B54:G54"/>
    <mergeCell ref="H54:X54"/>
    <mergeCell ref="Y54:AB54"/>
    <mergeCell ref="AQ54:AV54"/>
    <mergeCell ref="AX54:BC54"/>
    <mergeCell ref="B55:G55"/>
    <mergeCell ref="H55:X55"/>
    <mergeCell ref="Y55:AB55"/>
    <mergeCell ref="AQ55:AV55"/>
    <mergeCell ref="AX55:BC55"/>
    <mergeCell ref="B56:G56"/>
    <mergeCell ref="H56:M56"/>
    <mergeCell ref="N56:R56"/>
    <mergeCell ref="S56:X56"/>
    <mergeCell ref="Y56:AB56"/>
    <mergeCell ref="AQ56:AV56"/>
    <mergeCell ref="AX56:BC56"/>
    <mergeCell ref="AC56:AO56"/>
    <mergeCell ref="AC55:AI55"/>
    <mergeCell ref="AJ55:AK55"/>
    <mergeCell ref="AL55:AO55"/>
    <mergeCell ref="A51:A53"/>
    <mergeCell ref="B51:G51"/>
    <mergeCell ref="H51:X51"/>
    <mergeCell ref="Y51:AB51"/>
    <mergeCell ref="AQ51:AV51"/>
    <mergeCell ref="AX51:BC51"/>
    <mergeCell ref="B52:G52"/>
    <mergeCell ref="H52:X52"/>
    <mergeCell ref="Y52:AB52"/>
    <mergeCell ref="AQ52:AV52"/>
    <mergeCell ref="AX52:BC52"/>
    <mergeCell ref="B53:G53"/>
    <mergeCell ref="H53:M53"/>
    <mergeCell ref="N53:R53"/>
    <mergeCell ref="S53:X53"/>
    <mergeCell ref="Y53:AB53"/>
    <mergeCell ref="AQ53:AV53"/>
    <mergeCell ref="AX53:BC53"/>
    <mergeCell ref="AC52:AI52"/>
    <mergeCell ref="AC51:AI51"/>
    <mergeCell ref="AJ51:AK51"/>
    <mergeCell ref="AL51:AO51"/>
    <mergeCell ref="AJ52:AK52"/>
    <mergeCell ref="AL52:AO52"/>
    <mergeCell ref="A48:A50"/>
    <mergeCell ref="B48:G48"/>
    <mergeCell ref="H48:X48"/>
    <mergeCell ref="Y48:AB48"/>
    <mergeCell ref="AQ48:AV48"/>
    <mergeCell ref="AX48:BC48"/>
    <mergeCell ref="B49:G49"/>
    <mergeCell ref="H49:X49"/>
    <mergeCell ref="Y49:AB49"/>
    <mergeCell ref="AQ49:AV49"/>
    <mergeCell ref="AX49:BC49"/>
    <mergeCell ref="B50:G50"/>
    <mergeCell ref="H50:M50"/>
    <mergeCell ref="N50:R50"/>
    <mergeCell ref="S50:X50"/>
    <mergeCell ref="Y50:AB50"/>
    <mergeCell ref="AQ50:AV50"/>
    <mergeCell ref="AX50:BC50"/>
    <mergeCell ref="AC48:AI48"/>
    <mergeCell ref="AC49:AI49"/>
    <mergeCell ref="AJ49:AK49"/>
    <mergeCell ref="AL49:AO49"/>
    <mergeCell ref="AC50:AO50"/>
    <mergeCell ref="K3:M4"/>
    <mergeCell ref="N3:Y4"/>
    <mergeCell ref="A1:P2"/>
    <mergeCell ref="Q1:R1"/>
    <mergeCell ref="T1:AD1"/>
    <mergeCell ref="Q2:R2"/>
    <mergeCell ref="A12:A14"/>
    <mergeCell ref="B12:G12"/>
    <mergeCell ref="H12:X12"/>
    <mergeCell ref="Y12:AB12"/>
    <mergeCell ref="AQ12:AV12"/>
    <mergeCell ref="AX12:BC12"/>
    <mergeCell ref="A9:A11"/>
    <mergeCell ref="B9:G9"/>
    <mergeCell ref="B10:G10"/>
    <mergeCell ref="S11:X11"/>
    <mergeCell ref="N11:R11"/>
    <mergeCell ref="H11:M11"/>
    <mergeCell ref="B11:G11"/>
    <mergeCell ref="AQ9:AV9"/>
    <mergeCell ref="AQ10:AV10"/>
    <mergeCell ref="AQ11:AV11"/>
    <mergeCell ref="Y9:AB9"/>
    <mergeCell ref="Y10:AB10"/>
    <mergeCell ref="Y11:AB11"/>
    <mergeCell ref="AX9:BC9"/>
    <mergeCell ref="AX10:BC10"/>
    <mergeCell ref="AX11:BC11"/>
    <mergeCell ref="B13:G13"/>
    <mergeCell ref="H13:X13"/>
    <mergeCell ref="AW8:BC8"/>
    <mergeCell ref="H9:X9"/>
    <mergeCell ref="H10:X10"/>
    <mergeCell ref="B8:X8"/>
    <mergeCell ref="Y8:AO8"/>
    <mergeCell ref="AP8:AV8"/>
    <mergeCell ref="AX15:BC15"/>
    <mergeCell ref="B16:G16"/>
    <mergeCell ref="H16:X16"/>
    <mergeCell ref="Y16:AB16"/>
    <mergeCell ref="AQ16:AV16"/>
    <mergeCell ref="AX16:BC16"/>
    <mergeCell ref="AQ14:AV14"/>
    <mergeCell ref="AX14:BC14"/>
    <mergeCell ref="B15:G15"/>
    <mergeCell ref="H15:X15"/>
    <mergeCell ref="Y15:AB15"/>
    <mergeCell ref="AQ15:AV15"/>
    <mergeCell ref="B14:G14"/>
    <mergeCell ref="Y13:AB13"/>
    <mergeCell ref="AQ13:AV13"/>
    <mergeCell ref="AX13:BC13"/>
    <mergeCell ref="H14:M14"/>
    <mergeCell ref="N14:R14"/>
    <mergeCell ref="AC9:AI9"/>
    <mergeCell ref="AC10:AI10"/>
    <mergeCell ref="AJ9:AK9"/>
    <mergeCell ref="AJ10:AK10"/>
    <mergeCell ref="AL9:AO9"/>
    <mergeCell ref="AL10:AO10"/>
    <mergeCell ref="AC11:AO11"/>
    <mergeCell ref="Y14:AB14"/>
    <mergeCell ref="AQ17:AV17"/>
    <mergeCell ref="AX17:BC17"/>
    <mergeCell ref="S14:X14"/>
    <mergeCell ref="AC17:AO17"/>
    <mergeCell ref="AC18:AI18"/>
    <mergeCell ref="AJ18:AK18"/>
    <mergeCell ref="AL18:AO18"/>
    <mergeCell ref="AC19:AI19"/>
    <mergeCell ref="AJ19:AK19"/>
    <mergeCell ref="AL19:AO19"/>
    <mergeCell ref="AC20:AO20"/>
    <mergeCell ref="A18:A20"/>
    <mergeCell ref="B18:G18"/>
    <mergeCell ref="H18:X18"/>
    <mergeCell ref="Y18:AB18"/>
    <mergeCell ref="AQ18:AV18"/>
    <mergeCell ref="B17:G17"/>
    <mergeCell ref="H17:M17"/>
    <mergeCell ref="N17:R17"/>
    <mergeCell ref="S17:X17"/>
    <mergeCell ref="Y17:AB17"/>
    <mergeCell ref="A15:A17"/>
    <mergeCell ref="S20:X20"/>
    <mergeCell ref="Y20:AB20"/>
    <mergeCell ref="B20:G20"/>
    <mergeCell ref="H20:M20"/>
    <mergeCell ref="N20:R20"/>
    <mergeCell ref="AQ20:AV20"/>
    <mergeCell ref="N23:R23"/>
    <mergeCell ref="S23:X23"/>
    <mergeCell ref="Y23:AB23"/>
    <mergeCell ref="AQ23:AV23"/>
    <mergeCell ref="AC22:AI22"/>
    <mergeCell ref="AJ22:AK22"/>
    <mergeCell ref="AL22:AO22"/>
    <mergeCell ref="AC23:AO23"/>
    <mergeCell ref="AX23:BC23"/>
    <mergeCell ref="AX21:BC21"/>
    <mergeCell ref="B22:G22"/>
    <mergeCell ref="H22:X22"/>
    <mergeCell ref="Y22:AB22"/>
    <mergeCell ref="AQ22:AV22"/>
    <mergeCell ref="AX22:BC22"/>
    <mergeCell ref="AX20:BC20"/>
    <mergeCell ref="AX18:BC18"/>
    <mergeCell ref="B19:G19"/>
    <mergeCell ref="H19:X19"/>
    <mergeCell ref="Y19:AB19"/>
    <mergeCell ref="AQ19:AV19"/>
    <mergeCell ref="AX19:BC19"/>
    <mergeCell ref="AC27:AI27"/>
    <mergeCell ref="AJ27:AK27"/>
    <mergeCell ref="AL27:AO27"/>
    <mergeCell ref="A24:A26"/>
    <mergeCell ref="B24:G24"/>
    <mergeCell ref="H24:X24"/>
    <mergeCell ref="Y24:AB24"/>
    <mergeCell ref="AQ24:AV24"/>
    <mergeCell ref="B26:G26"/>
    <mergeCell ref="H26:M26"/>
    <mergeCell ref="N26:R26"/>
    <mergeCell ref="S26:X26"/>
    <mergeCell ref="Y26:AB26"/>
    <mergeCell ref="AQ26:AV26"/>
    <mergeCell ref="AX26:BC26"/>
    <mergeCell ref="A21:A23"/>
    <mergeCell ref="B21:G21"/>
    <mergeCell ref="H21:X21"/>
    <mergeCell ref="Y21:AB21"/>
    <mergeCell ref="AQ21:AV21"/>
    <mergeCell ref="AX24:BC24"/>
    <mergeCell ref="B25:G25"/>
    <mergeCell ref="H25:X25"/>
    <mergeCell ref="Y25:AB25"/>
    <mergeCell ref="AQ25:AV25"/>
    <mergeCell ref="AX25:BC25"/>
    <mergeCell ref="AC25:AI25"/>
    <mergeCell ref="AJ25:AK25"/>
    <mergeCell ref="AL25:AO25"/>
    <mergeCell ref="AC26:AO26"/>
    <mergeCell ref="B23:G23"/>
    <mergeCell ref="H23:M23"/>
    <mergeCell ref="A33:A35"/>
    <mergeCell ref="B33:G33"/>
    <mergeCell ref="H33:X33"/>
    <mergeCell ref="Y33:AB33"/>
    <mergeCell ref="AQ33:AV33"/>
    <mergeCell ref="AX33:BC33"/>
    <mergeCell ref="B34:G34"/>
    <mergeCell ref="A30:A32"/>
    <mergeCell ref="B30:G30"/>
    <mergeCell ref="H30:X30"/>
    <mergeCell ref="Y30:AB30"/>
    <mergeCell ref="AQ30:AV30"/>
    <mergeCell ref="B32:G32"/>
    <mergeCell ref="H32:M32"/>
    <mergeCell ref="N32:R32"/>
    <mergeCell ref="S32:X32"/>
    <mergeCell ref="A27:A29"/>
    <mergeCell ref="B27:G27"/>
    <mergeCell ref="H27:X27"/>
    <mergeCell ref="Y27:AB27"/>
    <mergeCell ref="AQ27:AV27"/>
    <mergeCell ref="B29:G29"/>
    <mergeCell ref="H29:M29"/>
    <mergeCell ref="N29:R29"/>
    <mergeCell ref="S29:X29"/>
    <mergeCell ref="Y29:AB29"/>
    <mergeCell ref="AQ29:AV29"/>
    <mergeCell ref="AX29:BC29"/>
    <mergeCell ref="AX27:BC27"/>
    <mergeCell ref="B28:G28"/>
    <mergeCell ref="H28:X28"/>
    <mergeCell ref="Y28:AB28"/>
    <mergeCell ref="AQ35:AV35"/>
    <mergeCell ref="AX35:BC35"/>
    <mergeCell ref="AC36:AI36"/>
    <mergeCell ref="AJ36:AK36"/>
    <mergeCell ref="AL36:AO36"/>
    <mergeCell ref="AC37:AI37"/>
    <mergeCell ref="B31:G31"/>
    <mergeCell ref="H31:X31"/>
    <mergeCell ref="Y31:AB31"/>
    <mergeCell ref="AQ31:AV31"/>
    <mergeCell ref="AX31:BC31"/>
    <mergeCell ref="AC28:AI28"/>
    <mergeCell ref="AJ28:AK28"/>
    <mergeCell ref="AL28:AO28"/>
    <mergeCell ref="AC29:AO29"/>
    <mergeCell ref="AC30:AI30"/>
    <mergeCell ref="AJ30:AK30"/>
    <mergeCell ref="AL30:AO30"/>
    <mergeCell ref="AC31:AI31"/>
    <mergeCell ref="AJ31:AK31"/>
    <mergeCell ref="AQ32:AV32"/>
    <mergeCell ref="AX32:BC32"/>
    <mergeCell ref="AQ28:AV28"/>
    <mergeCell ref="AX28:BC28"/>
    <mergeCell ref="AL37:AO37"/>
    <mergeCell ref="Y37:AB37"/>
    <mergeCell ref="AQ37:AV37"/>
    <mergeCell ref="AX37:BC37"/>
    <mergeCell ref="AJ46:AK46"/>
    <mergeCell ref="AL46:AO46"/>
    <mergeCell ref="B44:G44"/>
    <mergeCell ref="H44:M44"/>
    <mergeCell ref="A42:A44"/>
    <mergeCell ref="B42:G42"/>
    <mergeCell ref="H42:X42"/>
    <mergeCell ref="Y42:AB42"/>
    <mergeCell ref="AQ42:AV42"/>
    <mergeCell ref="Y32:AB32"/>
    <mergeCell ref="AC34:AI34"/>
    <mergeCell ref="AJ34:AK34"/>
    <mergeCell ref="AL34:AO34"/>
    <mergeCell ref="AC35:AO35"/>
    <mergeCell ref="AX30:BC30"/>
    <mergeCell ref="A36:A38"/>
    <mergeCell ref="B36:G36"/>
    <mergeCell ref="H36:X36"/>
    <mergeCell ref="Y36:AB36"/>
    <mergeCell ref="H34:X34"/>
    <mergeCell ref="Y34:AB34"/>
    <mergeCell ref="AQ34:AV34"/>
    <mergeCell ref="AX34:BC34"/>
    <mergeCell ref="B35:G35"/>
    <mergeCell ref="H35:M35"/>
    <mergeCell ref="N35:R35"/>
    <mergeCell ref="S35:X35"/>
    <mergeCell ref="Y35:AB35"/>
    <mergeCell ref="AQ36:AV36"/>
    <mergeCell ref="AX36:BC36"/>
    <mergeCell ref="B37:G37"/>
    <mergeCell ref="H37:X37"/>
    <mergeCell ref="AQ38:AV38"/>
    <mergeCell ref="AX38:BC38"/>
    <mergeCell ref="B39:G39"/>
    <mergeCell ref="H39:X39"/>
    <mergeCell ref="Y39:AB39"/>
    <mergeCell ref="AQ39:AV39"/>
    <mergeCell ref="B38:G38"/>
    <mergeCell ref="H38:M38"/>
    <mergeCell ref="N38:R38"/>
    <mergeCell ref="S38:X38"/>
    <mergeCell ref="Y38:AB38"/>
    <mergeCell ref="AC38:AO38"/>
    <mergeCell ref="AC39:AI39"/>
    <mergeCell ref="AJ39:AK39"/>
    <mergeCell ref="AL39:AO39"/>
    <mergeCell ref="AQ41:AV41"/>
    <mergeCell ref="AX41:BC41"/>
    <mergeCell ref="N41:R41"/>
    <mergeCell ref="S41:X41"/>
    <mergeCell ref="Y41:AB41"/>
    <mergeCell ref="A39:A41"/>
    <mergeCell ref="Y44:AB44"/>
    <mergeCell ref="AX42:BC42"/>
    <mergeCell ref="AX39:BC39"/>
    <mergeCell ref="B40:G40"/>
    <mergeCell ref="H40:X40"/>
    <mergeCell ref="Y40:AB40"/>
    <mergeCell ref="AQ40:AV40"/>
    <mergeCell ref="AX40:BC40"/>
    <mergeCell ref="S47:X47"/>
    <mergeCell ref="Y47:AB47"/>
    <mergeCell ref="AQ47:AV47"/>
    <mergeCell ref="H46:X46"/>
    <mergeCell ref="Y46:AB46"/>
    <mergeCell ref="AQ46:AV46"/>
    <mergeCell ref="AC47:AO47"/>
    <mergeCell ref="AX46:BC46"/>
    <mergeCell ref="B43:G43"/>
    <mergeCell ref="H43:X43"/>
    <mergeCell ref="Y43:AB43"/>
    <mergeCell ref="AQ43:AV43"/>
    <mergeCell ref="AX43:BC43"/>
    <mergeCell ref="AQ44:AV44"/>
    <mergeCell ref="AX44:BC44"/>
    <mergeCell ref="AC43:AI43"/>
    <mergeCell ref="AJ43:AK43"/>
    <mergeCell ref="AL43:AO43"/>
    <mergeCell ref="A45:A47"/>
    <mergeCell ref="B45:G45"/>
    <mergeCell ref="AJ45:AK45"/>
    <mergeCell ref="AL45:AO45"/>
    <mergeCell ref="AC46:AI46"/>
    <mergeCell ref="N44:R44"/>
    <mergeCell ref="S44:X44"/>
    <mergeCell ref="AX47:BC47"/>
    <mergeCell ref="AX45:BC45"/>
    <mergeCell ref="B46:G46"/>
    <mergeCell ref="AC12:AI12"/>
    <mergeCell ref="AJ12:AK12"/>
    <mergeCell ref="AL12:AO12"/>
    <mergeCell ref="AC13:AI13"/>
    <mergeCell ref="AJ13:AK13"/>
    <mergeCell ref="AL13:AO13"/>
    <mergeCell ref="AC14:AO14"/>
    <mergeCell ref="AC15:AI15"/>
    <mergeCell ref="AJ15:AK15"/>
    <mergeCell ref="AL15:AO15"/>
    <mergeCell ref="AC16:AI16"/>
    <mergeCell ref="AJ16:AK16"/>
    <mergeCell ref="AL16:AO16"/>
    <mergeCell ref="AC21:AI21"/>
    <mergeCell ref="AJ21:AK21"/>
    <mergeCell ref="AL21:AO21"/>
    <mergeCell ref="AC24:AI24"/>
    <mergeCell ref="AJ24:AK24"/>
    <mergeCell ref="B41:G41"/>
    <mergeCell ref="H41:M41"/>
    <mergeCell ref="AL24:AO24"/>
    <mergeCell ref="H45:X45"/>
    <mergeCell ref="Y45:AB45"/>
    <mergeCell ref="AQ45:AV45"/>
    <mergeCell ref="B47:G47"/>
    <mergeCell ref="H47:M47"/>
    <mergeCell ref="N47:R47"/>
    <mergeCell ref="AJ100:AK100"/>
    <mergeCell ref="AL100:AO100"/>
    <mergeCell ref="AC89:AO89"/>
    <mergeCell ref="AC90:AI90"/>
    <mergeCell ref="AJ90:AK90"/>
    <mergeCell ref="AL90:AO90"/>
    <mergeCell ref="AC91:AI91"/>
    <mergeCell ref="AJ91:AK91"/>
    <mergeCell ref="AL91:AO91"/>
    <mergeCell ref="AJ93:AK93"/>
    <mergeCell ref="AL93:AO93"/>
    <mergeCell ref="AL31:AO31"/>
    <mergeCell ref="AC32:AO32"/>
    <mergeCell ref="AC33:AI33"/>
    <mergeCell ref="AJ33:AK33"/>
    <mergeCell ref="AL33:AO33"/>
    <mergeCell ref="AC40:AI40"/>
    <mergeCell ref="AJ40:AK40"/>
    <mergeCell ref="AL40:AO40"/>
    <mergeCell ref="AC41:AO41"/>
    <mergeCell ref="AC42:AI42"/>
    <mergeCell ref="AJ42:AK42"/>
    <mergeCell ref="AL42:AO42"/>
    <mergeCell ref="AJ48:AK48"/>
    <mergeCell ref="AL48:AO48"/>
    <mergeCell ref="AC53:AO53"/>
    <mergeCell ref="AC54:AI54"/>
    <mergeCell ref="AJ54:AK54"/>
    <mergeCell ref="AL54:AO54"/>
    <mergeCell ref="AC44:AO44"/>
    <mergeCell ref="AC45:AI45"/>
    <mergeCell ref="AJ37:AK37"/>
  </mergeCells>
  <phoneticPr fontId="2"/>
  <conditionalFormatting sqref="H14:M14 H17:M17 H20:M20 H23:M23 H26:M26 H29:M29 H32:M32 H35:M35 H38:M38 H41:M41 H44:M44 H47:M47 H50:M50 H53:M53 H56:M56 H59:M59 H62:M62 H65:M65 H68:M68 H71:M71 H74:M74 H77:M77 H80:M80 H83:M83 H86:M86 H89:M89 H92:M92 H95:M95 H98:M98 H101:M101 H104:M104 H107:M107 H110:M110 H113:M113 H116:M116 H119:M119 H122:M122 H125:M125 H128:M128 H131:M131 H134:M134 H137:M137 H140:M140 H143:M143 H146:M146 H149:M149 H152:M152 H155:M155 H158:M158 H161:M161">
    <cfRule type="expression" dxfId="7" priority="23">
      <formula>H14=""</formula>
    </cfRule>
  </conditionalFormatting>
  <conditionalFormatting sqref="H12:AO13 H15:AO16 H18:AO19 H21:AO22 H24:AO25 H27:AO28 H30:AO31 H33:AO34 H36:AO37 H39:AO40 H42:AO43 H45:AO46 H48:AO49 H51:AO52 H54:AO55 H57:AO58 H60:AO61 H63:AO64 H66:AO67 H69:AO70 H72:AO73 H75:AO76 H78:AO79 H81:AO82 H84:AO85 H87:AO88 H90:AO91 H93:AO94 H96:AO97 H99:AO100 H102:AO103 H105:AO106 H108:AO109 H111:AO112 H114:AO115 H117:AO118 H120:AO121 H123:AO124 H126:AO127 H129:AO130 H132:AO133 H135:AO136 H138:AO139 H141:AO142 H144:AO145 H147:AO148 H150:AO151 H153:AO154 H156:AO157 H159:AO160">
    <cfRule type="expression" dxfId="6" priority="22">
      <formula>H12=""</formula>
    </cfRule>
  </conditionalFormatting>
  <conditionalFormatting sqref="S14:X14 S17:X17 S20:X20 S23:X23 S26:X26 S29:X29 S32:X32 S35:X35 S38:X38 S41:X41 S44:X44 S47:X47 S50:X50 S53:X53 S56:X56 S59:X59 S62:X62 S65:X65 S68:X68 S71:X71 S74:X74 S77:X77 S80:X80 S83:X83 S86:X86 S89:X89 S92:X92 S95:X95 S98:X98 S101:X101 S104:X104 S107:X107 S110:X110 S113:X113 S116:X116 S119:X119 S122:X122 S125:X125 S128:X128 S131:X131 S134:X134 S137:X137 S140:X140 S143:X143 S146:X146 S149:X149 S152:X152 S155:X155 S158:X158 S161:X161">
    <cfRule type="expression" dxfId="4" priority="24">
      <formula>S14:X14=""</formula>
    </cfRule>
  </conditionalFormatting>
  <conditionalFormatting sqref="AC14:AO14 AC17:AO17 AC20:AO20 AC23:AO23 AC26:AO26 AC29:AO29 AC32:AO32 AC35:AO35 AC38:AO38 AC41:AO41 AC44:AO44 AC47:AO47 AC50:AO50 AC53:AO53 AC56:AO56 AC59:AO59 AC62:AO62 AC65:AO65 AC68:AO68 AC71:AO71 AC74:AO74 AC77:AO77 AC80:AO80 AC83:AO83 AC86:AO86 AC89:AO89 AC92:AO92 AC95:AO95 AC98:AO98 AC101:AO101 AC104:AO104 AC107:AO107 AC110:AO110 AC113:AO113 AC116:AO116 AC119:AO119 AC122:AO122 AC125:AO125 AC128:AO128 AC131:AO131 AC134:AO134 AC137:AO137 AC140:AO140 AC143:AO143 AC146:AO146 AC149:AO149 AC152:AO152 AC155:AO155 AC158:AO158 AC161:AO161">
    <cfRule type="expression" dxfId="3" priority="44">
      <formula>AC14=""</formula>
    </cfRule>
  </conditionalFormatting>
  <conditionalFormatting sqref="AQ12:AV161">
    <cfRule type="expression" dxfId="1" priority="50">
      <formula>AQ12=""</formula>
    </cfRule>
  </conditionalFormatting>
  <conditionalFormatting sqref="AX12:BC161">
    <cfRule type="expression" dxfId="0" priority="51">
      <formula>AX12=""</formula>
    </cfRule>
  </conditionalFormatting>
  <hyperlinks>
    <hyperlink ref="AT3" r:id="rId1" xr:uid="{A9AEF0D7-8D3A-425F-A6DE-BA2AE67BB699}"/>
    <hyperlink ref="AT4" r:id="rId2" xr:uid="{3B8F202B-04C8-4F48-A888-9FDBDEBDF35A}"/>
  </hyperlinks>
  <pageMargins left="0.51181102362204722" right="0.31496062992125984" top="0.35433070866141736" bottom="0.15748031496062992" header="0.31496062992125984" footer="0.31496062992125984"/>
  <pageSetup paperSize="9" scale="68" fitToHeight="0" orientation="landscape" r:id="rId3"/>
  <rowBreaks count="1" manualBreakCount="1">
    <brk id="71" max="55" man="1"/>
  </rowBreaks>
  <drawing r:id="rId4"/>
  <extLst>
    <ext xmlns:x14="http://schemas.microsoft.com/office/spreadsheetml/2009/9/main" uri="{78C0D931-6437-407d-A8EE-F0AAD7539E65}">
      <x14:conditionalFormattings>
        <x14:conditionalFormatting xmlns:xm="http://schemas.microsoft.com/office/excel/2006/main">
          <x14:cfRule type="expression" priority="52" id="{650D1845-8234-4E39-BF03-A638E9573A3D}">
            <xm:f>$N$3=入力チェック!$N$19</xm:f>
            <x14:dxf>
              <font>
                <color theme="1"/>
              </font>
              <fill>
                <patternFill>
                  <bgColor theme="8" tint="0.59996337778862885"/>
                </patternFill>
              </fill>
            </x14:dxf>
          </x14:cfRule>
          <xm:sqref>N3:Y4</xm:sqref>
        </x14:conditionalFormatting>
        <x14:conditionalFormatting xmlns:xm="http://schemas.microsoft.com/office/excel/2006/main">
          <x14:cfRule type="expression" priority="1" id="{9AED7A56-2211-495D-9061-43FE9E083E6D}">
            <xm:f>分析依頼1!$H$45="通常様式"</xm:f>
            <x14:dxf>
              <font>
                <color theme="0" tint="-0.499984740745262"/>
              </font>
              <fill>
                <patternFill patternType="solid">
                  <bgColor theme="0" tint="-0.499984740745262"/>
                </patternFill>
              </fill>
            </x14:dxf>
          </x14:cfRule>
          <xm:sqref>AL9:AO10 AL12:AO13 AL15:AO16 AL18:AO19 AL21:AO22 AL24:AO25 AL27:AO28 AL30:AO31 AL33:AO34 AL36:AO37 AL39:AO40 AL42:AO43 AL45:AO46 AL48:AO49 AL51:AO52 AL54:AO55 AL57:AO58 AL60:AO61 AL63:AO64 AL66:AO67 AL69:AO70 AL72:AO73 AL75:AO76 AL78:AO79 AL81:AO82 AL84:AO85 AL87:AO88 AL90:AO91 AL93:AO94 AL96:AO97 AL99:AO100 AL102:AO103 AL105:AO106 AL108:AO109 AL111:AO112 AL114:AO115 AL117:AO118 AL120:AO121 AL123:AO124 AL126:AO127 AL129:AO130 AL132:AO133 AL135:AO136 AL138:AO139 AL141:AO142 AL144:AO145 AL147:AO148 AL150:AO151 AL153:AO154 AL156:AO157 AL159:AO160 AX9:BC161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AB51AEA-32A2-478C-8A96-8F86711B7674}">
          <x14:formula1>
            <xm:f>OFFSET('3.ご依頼内容リスト'!$B$3,,,'3.ご依頼内容リスト'!$B$1)</xm:f>
          </x14:formula1>
          <xm:sqref>S98 S14 S17 S20 S23 S26 S29 S32 S35 S38 S41 S44 S47 S50 S53 S56 S59 S62 S65 S68 S71 S74 S77 S80 S83 S86 S89 S92 S95 S101 S158 S104 S107 S110 S113 S116 S119 S122 S125 S128 S131 S134 S137 S140 S143 S146 S149 S152 S155 S161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334F-7027-4A19-8721-E6B0D555FFD2}">
  <sheetPr codeName="Sheet2"/>
  <dimension ref="B1:N19"/>
  <sheetViews>
    <sheetView topLeftCell="A4" workbookViewId="0">
      <selection activeCell="M18" sqref="M18"/>
    </sheetView>
  </sheetViews>
  <sheetFormatPr defaultRowHeight="13.5" x14ac:dyDescent="0.15"/>
  <cols>
    <col min="1" max="1" width="2.625" customWidth="1"/>
    <col min="2" max="2" width="22.75" bestFit="1" customWidth="1"/>
  </cols>
  <sheetData>
    <row r="1" spans="2:14" x14ac:dyDescent="0.15">
      <c r="B1" t="s">
        <v>84</v>
      </c>
      <c r="M1" t="s">
        <v>66</v>
      </c>
      <c r="N1" t="s">
        <v>67</v>
      </c>
    </row>
    <row r="2" spans="2:14" x14ac:dyDescent="0.15">
      <c r="B2" s="10" t="s">
        <v>0</v>
      </c>
      <c r="C2" s="9" t="b">
        <v>0</v>
      </c>
      <c r="M2" t="b">
        <f>C2</f>
        <v>0</v>
      </c>
      <c r="N2" t="s">
        <v>85</v>
      </c>
    </row>
    <row r="3" spans="2:14" x14ac:dyDescent="0.15">
      <c r="B3" s="152" t="s">
        <v>31</v>
      </c>
      <c r="C3" s="11" t="s">
        <v>32</v>
      </c>
      <c r="D3" s="11" t="s">
        <v>33</v>
      </c>
      <c r="E3" s="11" t="s">
        <v>34</v>
      </c>
      <c r="F3" s="11" t="s">
        <v>35</v>
      </c>
      <c r="G3" s="11" t="s">
        <v>23</v>
      </c>
      <c r="H3" s="11" t="s">
        <v>9</v>
      </c>
      <c r="I3" s="11" t="s">
        <v>55</v>
      </c>
    </row>
    <row r="4" spans="2:14" x14ac:dyDescent="0.15">
      <c r="B4" s="152"/>
      <c r="C4" s="5" t="b">
        <f>IF(分析依頼1!H31&lt;&gt;"",TRUE,FALSE)</f>
        <v>0</v>
      </c>
      <c r="D4" s="5" t="b">
        <f>IF(分析依頼1!H32&lt;&gt;"",TRUE,FALSE)</f>
        <v>0</v>
      </c>
      <c r="E4" s="5" t="b">
        <f>IF(分析依頼1!H33&lt;&gt;"",TRUE,FALSE)</f>
        <v>0</v>
      </c>
      <c r="F4" s="5" t="b">
        <f>IF(分析依頼1!H34&lt;&gt;"",TRUE,FALSE)</f>
        <v>0</v>
      </c>
      <c r="G4" s="5" t="b">
        <f>IF(分析依頼1!G35="",TRUE,IF(分析依頼1!H35&lt;&gt;"",TRUE,FALSE))</f>
        <v>1</v>
      </c>
      <c r="H4" s="5" t="b">
        <f>IF(分析依頼1!G36="",TRUE,IF(分析依頼1!H36&lt;&gt;"",TRUE,FALSE))</f>
        <v>1</v>
      </c>
      <c r="I4" s="5" t="b">
        <f>IF(分析依頼1!H38&lt;&gt;"",TRUE,FALSE)</f>
        <v>0</v>
      </c>
      <c r="M4" t="b">
        <f>IF(COUNTIF(C4:I4,FALSE)=0,TRUE,FALSE)</f>
        <v>0</v>
      </c>
      <c r="N4" t="s">
        <v>86</v>
      </c>
    </row>
    <row r="5" spans="2:14" x14ac:dyDescent="0.15">
      <c r="B5" s="152" t="s">
        <v>14</v>
      </c>
      <c r="C5" s="11" t="s">
        <v>95</v>
      </c>
      <c r="D5" s="11" t="s">
        <v>61</v>
      </c>
      <c r="E5" s="11" t="s">
        <v>56</v>
      </c>
      <c r="F5" s="11" t="s">
        <v>57</v>
      </c>
      <c r="G5" s="11" t="s">
        <v>58</v>
      </c>
      <c r="H5" s="11" t="s">
        <v>121</v>
      </c>
      <c r="I5" s="11" t="s">
        <v>59</v>
      </c>
      <c r="J5" s="11" t="s">
        <v>60</v>
      </c>
    </row>
    <row r="6" spans="2:14" x14ac:dyDescent="0.15">
      <c r="B6" s="152"/>
      <c r="C6" s="5" t="b">
        <f>IF(分析依頼1!H41&lt;&gt;"",TRUE,FALSE)</f>
        <v>0</v>
      </c>
      <c r="D6" s="5" t="b">
        <v>1</v>
      </c>
      <c r="E6" s="5" t="b">
        <f>IF(分析依頼1!H42&lt;&gt;"",TRUE,FALSE)</f>
        <v>0</v>
      </c>
      <c r="F6" s="5" t="b">
        <f>IF(分析依頼1!H43&lt;&gt;"",TRUE,FALSE)</f>
        <v>0</v>
      </c>
      <c r="G6" s="5" t="b">
        <f>IF(分析依頼1!H44&lt;&gt;"",TRUE,FALSE)</f>
        <v>0</v>
      </c>
      <c r="H6" s="5" t="b">
        <f>IF(分析依頼1!H45&lt;&gt;"",TRUE,FALSE)</f>
        <v>0</v>
      </c>
      <c r="I6" s="5" t="b">
        <f>IF(分析依頼1!H46&lt;&gt;"",TRUE,FALSE)</f>
        <v>0</v>
      </c>
      <c r="J6" s="5" t="b">
        <f>IF(分析依頼1!H47&lt;&gt;"",TRUE,FALSE)</f>
        <v>0</v>
      </c>
      <c r="M6" t="b">
        <f>IF(COUNTIF(C6:J6,FALSE)=0,TRUE,FALSE)</f>
        <v>0</v>
      </c>
      <c r="N6" t="s">
        <v>87</v>
      </c>
    </row>
    <row r="7" spans="2:14" x14ac:dyDescent="0.15">
      <c r="B7" s="152" t="s">
        <v>15</v>
      </c>
      <c r="C7" s="11" t="s">
        <v>63</v>
      </c>
      <c r="D7" s="11" t="s">
        <v>65</v>
      </c>
      <c r="E7" s="11" t="s">
        <v>32</v>
      </c>
      <c r="F7" s="11" t="s">
        <v>33</v>
      </c>
      <c r="G7" s="11" t="s">
        <v>34</v>
      </c>
      <c r="H7" s="11" t="s">
        <v>35</v>
      </c>
      <c r="I7" s="11" t="s">
        <v>9</v>
      </c>
      <c r="J7" s="15"/>
    </row>
    <row r="8" spans="2:14" x14ac:dyDescent="0.15">
      <c r="B8" s="152"/>
      <c r="C8" s="5" t="b">
        <f>IF(分析依頼1!H50&lt;&gt;"",TRUE,FALSE)</f>
        <v>0</v>
      </c>
      <c r="D8" s="5" t="b">
        <f>IF(COUNTIF(分析依頼1!H50,"*同じ*"),TRUE,FALSE)</f>
        <v>0</v>
      </c>
      <c r="E8" s="5" t="b">
        <f>IF(分析依頼1!H53&lt;&gt;"",TRUE,FALSE)</f>
        <v>0</v>
      </c>
      <c r="F8" s="5" t="b">
        <f>IF(分析依頼1!H54&lt;&gt;"",TRUE,FALSE)</f>
        <v>0</v>
      </c>
      <c r="G8" s="5" t="b">
        <f>IF(分析依頼1!H55&lt;&gt;"",TRUE,FALSE)</f>
        <v>0</v>
      </c>
      <c r="H8" s="5" t="b">
        <f>IF(分析依頼1!H56&lt;&gt;"",TRUE,FALSE)</f>
        <v>0</v>
      </c>
      <c r="I8" s="5"/>
      <c r="J8" s="15"/>
      <c r="M8" t="b">
        <f>IF(IF(D8,0,COUNTIF(C8:H8,FALSE)-1)=0,TRUE,FALSE)</f>
        <v>0</v>
      </c>
      <c r="N8" t="s">
        <v>88</v>
      </c>
    </row>
    <row r="9" spans="2:14" x14ac:dyDescent="0.15">
      <c r="B9" s="152"/>
      <c r="C9" s="11" t="s">
        <v>64</v>
      </c>
      <c r="D9" s="11" t="s">
        <v>65</v>
      </c>
      <c r="E9" s="11" t="s">
        <v>32</v>
      </c>
      <c r="F9" s="11" t="s">
        <v>33</v>
      </c>
      <c r="G9" s="11" t="s">
        <v>34</v>
      </c>
      <c r="H9" s="11" t="s">
        <v>35</v>
      </c>
      <c r="I9" s="11" t="s">
        <v>9</v>
      </c>
      <c r="J9" s="15"/>
    </row>
    <row r="10" spans="2:14" x14ac:dyDescent="0.15">
      <c r="B10" s="152"/>
      <c r="C10" s="5" t="b">
        <f>IF(分析依頼1!H51&lt;&gt;"",TRUE,FALSE)</f>
        <v>0</v>
      </c>
      <c r="D10" s="5" t="b">
        <f>IF(COUNTIF(分析依頼1!H51,"*同じ*"),TRUE,FALSE)</f>
        <v>0</v>
      </c>
      <c r="E10" s="5" t="b">
        <f>IF(分析依頼1!Q53&lt;&gt;"",TRUE,FALSE)</f>
        <v>0</v>
      </c>
      <c r="F10" s="5" t="b">
        <f>IF(分析依頼1!Q54&lt;&gt;"",TRUE,FALSE)</f>
        <v>0</v>
      </c>
      <c r="G10" s="5" t="b">
        <f>IF(分析依頼1!Q55&lt;&gt;"",TRUE,FALSE)</f>
        <v>0</v>
      </c>
      <c r="H10" s="5" t="b">
        <f>IF(分析依頼1!Q56&lt;&gt;"",TRUE,FALSE)</f>
        <v>0</v>
      </c>
      <c r="I10" s="5"/>
      <c r="J10" s="15"/>
      <c r="M10" t="b">
        <f>IF(IF(D10,0,COUNTIF(C10:H10,FALSE)-1)=0,TRUE,FALSE)</f>
        <v>0</v>
      </c>
      <c r="N10" t="s">
        <v>89</v>
      </c>
    </row>
    <row r="14" spans="2:14" x14ac:dyDescent="0.15">
      <c r="B14" t="s">
        <v>80</v>
      </c>
    </row>
    <row r="15" spans="2:14" x14ac:dyDescent="0.15">
      <c r="B15" s="153" t="s">
        <v>130</v>
      </c>
      <c r="C15" s="13" t="s">
        <v>18</v>
      </c>
      <c r="D15" s="11" t="s">
        <v>79</v>
      </c>
      <c r="E15" s="11" t="s">
        <v>4</v>
      </c>
    </row>
    <row r="16" spans="2:14" x14ac:dyDescent="0.15">
      <c r="B16" s="154"/>
      <c r="C16" s="14">
        <f>COUNTA(分析依頼2!H13,分析依頼2!H16,分析依頼2!H19,分析依頼2!H22,分析依頼2!H25,分析依頼2!H28,分析依頼2!H31,分析依頼2!H34,分析依頼2!H37,分析依頼2!H40,分析依頼2!H43,分析依頼2!H46,分析依頼2!H49,分析依頼2!H52,分析依頼2!H55,分析依頼2!H58,分析依頼2!H61,分析依頼2!H64,分析依頼2!H67,分析依頼2!H70,分析依頼2!H73,分析依頼2!H76,分析依頼2!H79,分析依頼2!H82,分析依頼2!H85,分析依頼2!H88,分析依頼2!H91,分析依頼2!H94,分析依頼2!H97,分析依頼2!H100)</f>
        <v>0</v>
      </c>
      <c r="D16" s="5">
        <f>COUNTA(分析依頼2!S14,分析依頼2!S17,分析依頼2!S20,分析依頼2!S23,分析依頼2!S26,分析依頼2!S29,分析依頼2!S32,分析依頼2!S35,分析依頼2!S38,分析依頼2!S41,分析依頼2!S44,分析依頼2!S47,分析依頼2!S50,分析依頼2!S53,分析依頼2!S56,分析依頼2!S59,分析依頼2!S62,分析依頼2!S65,分析依頼2!S68,分析依頼2!S71,分析依頼2!S74,分析依頼2!S77,分析依頼2!S80,分析依頼2!S83,分析依頼2!S86,分析依頼2!S89,分析依頼2!S92,分析依頼2!S95,分析依頼2!S98,分析依頼2!S101)</f>
        <v>0</v>
      </c>
      <c r="E16" s="5">
        <f>COUNTA(分析依頼2!AC14,分析依頼2!AC17,分析依頼2!AC20,分析依頼2!AC23,分析依頼2!AC26,分析依頼2!AC29,分析依頼2!AC32,分析依頼2!AC35,分析依頼2!AC38,分析依頼2!AC41,分析依頼2!AC44,分析依頼2!AC47,分析依頼2!AC50,分析依頼2!AC53,分析依頼2!AC56,分析依頼2!AC59,分析依頼2!AC62,分析依頼2!AC65,分析依頼2!AC68,分析依頼2!AC71,分析依頼2!AC74,分析依頼2!AC77,分析依頼2!AC80,分析依頼2!AC83,分析依頼2!AC86,分析依頼2!AC89,分析依頼2!AC92,分析依頼2!AC95,分析依頼2!AC98,分析依頼2!AC101)</f>
        <v>0</v>
      </c>
      <c r="F16" s="15" t="s">
        <v>69</v>
      </c>
      <c r="M16" t="b">
        <f>IF(SUM(分析依頼2!BF12:BF161)=0,FALSE,TRUE)</f>
        <v>0</v>
      </c>
      <c r="N16" t="s">
        <v>90</v>
      </c>
    </row>
    <row r="17" spans="2:14" x14ac:dyDescent="0.15">
      <c r="B17" s="154"/>
      <c r="C17" s="14">
        <f>COUNTA(分析依頼2!H13,分析依頼2!H16,分析依頼2!H19,分析依頼2!H22,分析依頼2!H25,分析依頼2!H28,分析依頼2!H31,分析依頼2!H34,分析依頼2!H37,分析依頼2!H40,分析依頼2!H43,分析依頼2!H46,分析依頼2!H49,分析依頼2!H52,分析依頼2!H55,分析依頼2!H58,分析依頼2!H61,分析依頼2!H64,分析依頼2!H67,分析依頼2!H70,分析依頼2!H73,分析依頼2!H76,分析依頼2!H79,分析依頼2!H82,分析依頼2!H85,分析依頼2!H88,分析依頼2!H91,分析依頼2!H94,分析依頼2!H97,分析依頼2!H100)</f>
        <v>0</v>
      </c>
      <c r="D17" s="5">
        <f>COUNTA(分析依頼2!S14,分析依頼2!S17,分析依頼2!S20,分析依頼2!S23,分析依頼2!S26,分析依頼2!S29,分析依頼2!S32,分析依頼2!S35,分析依頼2!S38,分析依頼2!S41,分析依頼2!S44,分析依頼2!S47,分析依頼2!S50,分析依頼2!S53,分析依頼2!S56,分析依頼2!S59,分析依頼2!S62,分析依頼2!S65,分析依頼2!S68,分析依頼2!S71,分析依頼2!S74,分析依頼2!S77,分析依頼2!S80,分析依頼2!S83,分析依頼2!S86,分析依頼2!S89,分析依頼2!S92,分析依頼2!S95,分析依頼2!S98,分析依頼2!S101)</f>
        <v>0</v>
      </c>
      <c r="E17" s="5">
        <f>COUNTA(分析依頼2!AC14,分析依頼2!AC17,分析依頼2!AC20,分析依頼2!AC23,分析依頼2!AC26,分析依頼2!AC29,分析依頼2!AC32,分析依頼2!AC35,分析依頼2!AC38,分析依頼2!AC41,分析依頼2!AC44,分析依頼2!AC47,分析依頼2!AC50,分析依頼2!AC53,分析依頼2!AC56,分析依頼2!AC59,分析依頼2!AC62,分析依頼2!AC65,分析依頼2!AC68,分析依頼2!AC71,分析依頼2!AC74,分析依頼2!AC77,分析依頼2!AC80,分析依頼2!AC83,分析依頼2!AC86,分析依頼2!AC89,分析依頼2!AC92,分析依頼2!AC95,分析依頼2!AC98,分析依頼2!AC101)</f>
        <v>0</v>
      </c>
      <c r="F17" s="15" t="s">
        <v>69</v>
      </c>
      <c r="M17" t="b">
        <f>IF(SUM(分析依頼2!BI12:BI161)&lt;&gt;0,FALSE,TRUE)</f>
        <v>1</v>
      </c>
      <c r="N17" t="s">
        <v>91</v>
      </c>
    </row>
    <row r="18" spans="2:14" x14ac:dyDescent="0.15">
      <c r="B18" s="155"/>
      <c r="C18" s="14">
        <f>IF(COUNTA(分析依頼2!H13)=COUNTA(分析依頼2!S14),0,1)+IF(COUNTA(分析依頼2!H16)=COUNTA(分析依頼2!S17),0,1)+IF(COUNTA(分析依頼2!H19)=COUNTA(分析依頼2!S20),0,1)+IF(COUNTA(分析依頼2!H22)=COUNTA(分析依頼2!S23),0,1)+IF(COUNTA(分析依頼2!H25)=COUNTA(分析依頼2!S26),0,1)+IF(COUNTA(分析依頼2!H28)=COUNTA(分析依頼2!S29),0,1)+IF(COUNTA(分析依頼2!H31)=COUNTA(分析依頼2!S32),0,1)+IF(COUNTA(分析依頼2!H34)=COUNTA(分析依頼2!S35),0,1)+IF(COUNTA(分析依頼2!H37)=COUNTA(分析依頼2!S38),0,1)+IF(COUNTA(分析依頼2!H40)=COUNTA(分析依頼2!S41),0,1)+IF(COUNTA(分析依頼2!H43)=COUNTA(分析依頼2!S44),0,1)+IF(COUNTA(分析依頼2!H46)=COUNTA(分析依頼2!S47),0,1)+IF(COUNTA(分析依頼2!H49)=COUNTA(分析依頼2!S50),0,1)+IF(COUNTA(分析依頼2!H52)=COUNTA(分析依頼2!S53),0,1)+IF(COUNTA(分析依頼2!H55)=COUNTA(分析依頼2!S56),0,1)+IF(COUNTA(分析依頼2!H58)=COUNTA(分析依頼2!S59),0,1)+IF(COUNTA(分析依頼2!H61)=COUNTA(分析依頼2!S62),0,1)+IF(COUNTA(分析依頼2!H64)=COUNTA(分析依頼2!S65),0,1)+IF(COUNTA(分析依頼2!H67)=COUNTA(分析依頼2!S68),0,1)+IF(COUNTA(分析依頼2!H70)=COUNTA(分析依頼2!S71),0,1)+IF(COUNTA(分析依頼2!H73)=COUNTA(分析依頼2!S74),0,1)+IF(COUNTA(分析依頼2!H76)=COUNTA(分析依頼2!S77),0,1)+IF(COUNTA(分析依頼2!H79)=COUNTA(分析依頼2!S80),0,1)+IF(COUNTA(分析依頼2!H82)=COUNTA(分析依頼2!S83),0,1)+IF(COUNTA(分析依頼2!H85)=COUNTA(分析依頼2!S86),0,1)+IF(COUNTA(分析依頼2!H88)=COUNTA(分析依頼2!S89),0,1)+IF(COUNTA(分析依頼2!H91)=COUNTA(分析依頼2!S92),0,1)+IF(COUNTA(分析依頼2!H94)=COUNTA(分析依頼2!S95),0,1)+IF(COUNTA(分析依頼2!H97)=COUNTA(分析依頼2!S98),0,1)+IF(COUNTA(分析依頼2!H100)=COUNTA(分析依頼2!S101),0,1)</f>
        <v>0</v>
      </c>
      <c r="D18" s="5"/>
      <c r="E18" s="5"/>
      <c r="F18" s="15" t="s">
        <v>119</v>
      </c>
    </row>
    <row r="19" spans="2:14" x14ac:dyDescent="0.15">
      <c r="M19" t="b">
        <v>0</v>
      </c>
      <c r="N19" t="s">
        <v>68</v>
      </c>
    </row>
  </sheetData>
  <mergeCells count="4">
    <mergeCell ref="B3:B4"/>
    <mergeCell ref="B5:B6"/>
    <mergeCell ref="B7:B10"/>
    <mergeCell ref="B15:B18"/>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AABD8-BD0F-4756-8544-AA9C58CC6E60}">
  <sheetPr codeName="Sheet3"/>
  <dimension ref="A1:G12"/>
  <sheetViews>
    <sheetView workbookViewId="0">
      <selection activeCell="E6" sqref="E6"/>
    </sheetView>
  </sheetViews>
  <sheetFormatPr defaultColWidth="35.625" defaultRowHeight="13.5" x14ac:dyDescent="0.15"/>
  <cols>
    <col min="1" max="1" width="6.375" customWidth="1"/>
  </cols>
  <sheetData>
    <row r="1" spans="1:7" x14ac:dyDescent="0.15">
      <c r="A1" t="s">
        <v>54</v>
      </c>
      <c r="B1">
        <f>MAX(INDEX((LEN(B3:B30)&gt;0)*ROW(B3:B30),0))-2</f>
        <v>2</v>
      </c>
      <c r="C1">
        <f t="shared" ref="C1:F1" si="0">MAX(INDEX((LEN(C3:C30)&gt;0)*ROW(C3:C30),0))-2</f>
        <v>3</v>
      </c>
      <c r="D1">
        <f t="shared" si="0"/>
        <v>2</v>
      </c>
      <c r="E1">
        <f t="shared" si="0"/>
        <v>3</v>
      </c>
      <c r="F1">
        <f t="shared" si="0"/>
        <v>2</v>
      </c>
      <c r="G1">
        <f t="shared" ref="G1" si="1">MAX(INDEX((LEN(G3:G30)&gt;0)*ROW(G3:G30),0))-2</f>
        <v>2</v>
      </c>
    </row>
    <row r="2" spans="1:7" x14ac:dyDescent="0.15">
      <c r="B2" s="6" t="s">
        <v>38</v>
      </c>
      <c r="C2" s="6" t="s">
        <v>39</v>
      </c>
      <c r="D2" s="6" t="s">
        <v>40</v>
      </c>
      <c r="E2" s="6" t="s">
        <v>43</v>
      </c>
      <c r="F2" s="6" t="s">
        <v>45</v>
      </c>
      <c r="G2" s="6" t="s">
        <v>97</v>
      </c>
    </row>
    <row r="3" spans="1:7" x14ac:dyDescent="0.15">
      <c r="B3" s="12" t="s">
        <v>76</v>
      </c>
      <c r="C3" s="12" t="s">
        <v>154</v>
      </c>
      <c r="D3" s="12" t="s">
        <v>41</v>
      </c>
      <c r="E3" s="12" t="s">
        <v>44</v>
      </c>
      <c r="F3" s="12" t="s">
        <v>46</v>
      </c>
      <c r="G3" s="12" t="s">
        <v>98</v>
      </c>
    </row>
    <row r="4" spans="1:7" x14ac:dyDescent="0.15">
      <c r="B4" s="12" t="s">
        <v>106</v>
      </c>
      <c r="C4" s="12" t="s">
        <v>155</v>
      </c>
      <c r="D4" s="12" t="s">
        <v>42</v>
      </c>
      <c r="E4" s="12" t="s">
        <v>23</v>
      </c>
      <c r="F4" s="12" t="s">
        <v>47</v>
      </c>
      <c r="G4" s="12" t="s">
        <v>120</v>
      </c>
    </row>
    <row r="5" spans="1:7" x14ac:dyDescent="0.15">
      <c r="B5" s="12"/>
      <c r="C5" s="12" t="s">
        <v>156</v>
      </c>
      <c r="D5" s="12"/>
      <c r="E5" s="12" t="s">
        <v>62</v>
      </c>
      <c r="F5" s="12"/>
      <c r="G5" s="12"/>
    </row>
    <row r="6" spans="1:7" x14ac:dyDescent="0.15">
      <c r="B6" s="12"/>
      <c r="C6" s="12"/>
      <c r="D6" s="12"/>
      <c r="E6" s="12"/>
      <c r="F6" s="12"/>
      <c r="G6" s="12"/>
    </row>
    <row r="7" spans="1:7" x14ac:dyDescent="0.15">
      <c r="B7" s="12"/>
      <c r="C7" s="12"/>
      <c r="D7" s="12"/>
      <c r="E7" s="12"/>
      <c r="F7" s="12"/>
      <c r="G7" s="12"/>
    </row>
    <row r="8" spans="1:7" x14ac:dyDescent="0.15">
      <c r="B8" s="12"/>
      <c r="C8" s="12"/>
      <c r="D8" s="12"/>
      <c r="E8" s="12"/>
      <c r="F8" s="12"/>
      <c r="G8" s="12"/>
    </row>
    <row r="9" spans="1:7" x14ac:dyDescent="0.15">
      <c r="B9" s="12"/>
      <c r="C9" s="12"/>
      <c r="D9" s="12"/>
      <c r="E9" s="12"/>
      <c r="F9" s="12"/>
      <c r="G9" s="12"/>
    </row>
    <row r="10" spans="1:7" x14ac:dyDescent="0.15">
      <c r="B10" s="12"/>
      <c r="C10" s="12"/>
      <c r="D10" s="12"/>
      <c r="E10" s="12"/>
      <c r="F10" s="12"/>
      <c r="G10" s="12"/>
    </row>
    <row r="11" spans="1:7" x14ac:dyDescent="0.15">
      <c r="B11" s="12"/>
      <c r="C11" s="12"/>
      <c r="D11" s="12"/>
      <c r="E11" s="12"/>
      <c r="F11" s="12"/>
      <c r="G11" s="12"/>
    </row>
    <row r="12" spans="1:7" x14ac:dyDescent="0.15">
      <c r="B12" s="12"/>
      <c r="C12" s="12"/>
      <c r="D12" s="12"/>
      <c r="E12" s="12"/>
      <c r="F12" s="12"/>
      <c r="G12" s="12"/>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F58C-D939-4E5D-A6BF-5660F04F9B34}">
  <sheetPr codeName="Sheet4"/>
  <dimension ref="A1:C12"/>
  <sheetViews>
    <sheetView workbookViewId="0">
      <selection activeCell="A9" sqref="A9:A11"/>
    </sheetView>
  </sheetViews>
  <sheetFormatPr defaultColWidth="35.625" defaultRowHeight="13.5" x14ac:dyDescent="0.15"/>
  <cols>
    <col min="1" max="1" width="6.375" customWidth="1"/>
  </cols>
  <sheetData>
    <row r="1" spans="1:3" x14ac:dyDescent="0.15">
      <c r="A1" t="s">
        <v>54</v>
      </c>
      <c r="B1">
        <f>MAX(INDEX((LEN(B3:B30)&gt;0)*ROW(B3:B30),0))-2</f>
        <v>2</v>
      </c>
      <c r="C1">
        <f>MAX(INDEX((LEN(C3:C30)&gt;0)*ROW(C3:C30),0))-2</f>
        <v>3</v>
      </c>
    </row>
    <row r="2" spans="1:3" x14ac:dyDescent="0.15">
      <c r="B2" s="6" t="s">
        <v>49</v>
      </c>
      <c r="C2" s="6" t="s">
        <v>50</v>
      </c>
    </row>
    <row r="3" spans="1:3" x14ac:dyDescent="0.15">
      <c r="B3" s="12" t="s">
        <v>51</v>
      </c>
      <c r="C3" s="12" t="s">
        <v>53</v>
      </c>
    </row>
    <row r="4" spans="1:3" x14ac:dyDescent="0.15">
      <c r="B4" s="12" t="s">
        <v>52</v>
      </c>
      <c r="C4" s="12" t="s">
        <v>70</v>
      </c>
    </row>
    <row r="5" spans="1:3" x14ac:dyDescent="0.15">
      <c r="B5" s="12"/>
      <c r="C5" s="12" t="s">
        <v>74</v>
      </c>
    </row>
    <row r="6" spans="1:3" x14ac:dyDescent="0.15">
      <c r="B6" s="12"/>
      <c r="C6" s="12"/>
    </row>
    <row r="7" spans="1:3" x14ac:dyDescent="0.15">
      <c r="B7" s="12"/>
      <c r="C7" s="12"/>
    </row>
    <row r="8" spans="1:3" x14ac:dyDescent="0.15">
      <c r="B8" s="12"/>
      <c r="C8" s="12"/>
    </row>
    <row r="9" spans="1:3" x14ac:dyDescent="0.15">
      <c r="B9" s="12"/>
      <c r="C9" s="12"/>
    </row>
    <row r="10" spans="1:3" x14ac:dyDescent="0.15">
      <c r="B10" s="12"/>
      <c r="C10" s="12"/>
    </row>
    <row r="11" spans="1:3" x14ac:dyDescent="0.15">
      <c r="B11" s="12"/>
      <c r="C11" s="12"/>
    </row>
    <row r="12" spans="1:3" x14ac:dyDescent="0.15">
      <c r="B12" s="12"/>
      <c r="C12" s="1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分析依頼1</vt:lpstr>
      <vt:lpstr>分析依頼2</vt:lpstr>
      <vt:lpstr>入力チェック</vt:lpstr>
      <vt:lpstr>3.ご依頼内容リスト</vt:lpstr>
      <vt:lpstr>4.送付先・請求先情報リスト</vt:lpstr>
      <vt:lpstr>CD</vt:lpstr>
      <vt:lpstr>分析依頼1!Print_Area</vt:lpstr>
      <vt:lpstr>分析依頼2!Print_Titles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SODA</cp:lastModifiedBy>
  <cp:lastPrinted>2022-12-05T05:51:06Z</cp:lastPrinted>
  <dcterms:created xsi:type="dcterms:W3CDTF">2021-01-08T02:23:48Z</dcterms:created>
  <dcterms:modified xsi:type="dcterms:W3CDTF">2023-03-27T08:29:17Z</dcterms:modified>
</cp:coreProperties>
</file>